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<sst xmlns="http://schemas.openxmlformats.org/spreadsheetml/2006/main" count="107" uniqueCount="88">
  <si>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</si>
  <si>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</si>
  <si>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</si>
  <si>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</si>
  <si>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</si>
  <si>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</si>
  <si>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</si>
  <si>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</si>
  <si>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</si>
  <si>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</si>
  <si>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</si>
  <si>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</si>
  <si>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</si>
  <si>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</si>
  <si>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</si>
  <si>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</si>
  <si>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</si>
  <si>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</si>
  <si>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</si>
  <si>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</si>
  <si>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</si>
  <si>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</si>
  <si>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</si>
  <si>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</si>
  <si>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</si>
  <si>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</si>
  <si>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</si>
  <si>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</si>
  <si>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</si>
  <si>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</si>
  <si>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</si>
  <si>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</si>
  <si>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</si>
  <si>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</si>
  <si>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</si>
  <si>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</si>
  <si>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</si>
  <si>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</si>
  <si>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</si>
  <si>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</si>
  <si>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</si>
  <si>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</si>
  <si>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</si>
  <si>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</si>
  <si>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</si>
  <si>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</si>
  <si>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</si>
  <si>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</si>
  <si>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</si>
  <si>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</si>
  <si>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</si>
  <si>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</si>
  <si>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</si>
  <si>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</si>
  <si>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</si>
  <si>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</si>
  <si>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</si>
  <si>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</si>
  <si>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</si>
  <si>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</si>
  <si>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</si>
  <si>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</si>
  <si>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</si>
  <si>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</si>
  <si>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</si>
  <si>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</si>
  <si>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</si>
  <si>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</si>
  <si>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</si>
  <si>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</si>
  <si>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</si>
  <si>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</si>
  <si>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</si>
  <si>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</si>
  <si>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</si>
  <si>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</si>
  <si>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</si>
  <si>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</si>
  <si>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</si>
  <si>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</si>
  <si>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</si>
  <si>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</si>
  <si>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</si>
  <si>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</si>
  <si>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</si>
  <si>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</si>
  <si>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</si>
  <si>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Centrum Kształcenia Zawodowego i Ustawicznego Nr 1 ul.Księcia Janusza 45/47  01-452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</si>
</sst>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1" sqref="E1:I1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5142930.4799999995</v>
      </c>
      <c r="F8" s="22">
        <f>F9+F10+F20+F21+F25</f>
        <v>4846057.26</v>
      </c>
      <c r="H8" s="11" t="s">
        <v>0</v>
      </c>
      <c r="I8" s="12" t="s">
        <v>2</v>
      </c>
      <c r="J8" s="12">
        <v>41</v>
      </c>
      <c r="K8" s="27">
        <f>K9+K10+K13+K14</f>
        <v>4854118.9600000009</v>
      </c>
      <c r="L8" s="22">
        <f>L9+L10+L13+L14</f>
        <v>4398226.0699999994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10941242.130000001</v>
      </c>
      <c r="L9" s="23">
        <v>11630506.359999999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5142930.4799999995</v>
      </c>
      <c r="F10" s="23">
        <f>F11+F18+F19</f>
        <v>4846057.26</v>
      </c>
      <c r="H10" s="13" t="s">
        <v>6</v>
      </c>
      <c r="I10" s="14" t="s">
        <v>8</v>
      </c>
      <c r="J10" s="14">
        <v>43</v>
      </c>
      <c r="K10" s="28">
        <f>K11+K12</f>
        <v>-6087123.1699999999</v>
      </c>
      <c r="L10" s="23">
        <f>L11+L12</f>
        <v>-7232280.29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5142930.4799999995</v>
      </c>
      <c r="F11" s="24">
        <f>F12+F14+F15+F16+F17</f>
        <v>4782057.26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-6087123.1699999999</v>
      </c>
      <c r="L12" s="24">
        <v>-7232280.29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5121179.0199999996</v>
      </c>
      <c r="F14" s="24">
        <v>4765711.95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5324.67</v>
      </c>
      <c r="F15" s="24">
        <v>4733.04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16426.79</v>
      </c>
      <c r="F17" s="24">
        <v>11612.27</v>
      </c>
      <c r="H17" s="17" t="s">
        <v>31</v>
      </c>
      <c r="I17" s="18" t="s">
        <v>33</v>
      </c>
      <c r="J17" s="18">
        <v>50</v>
      </c>
      <c r="K17" s="30">
        <f>K18+K19+K30+K31</f>
        <v>1094940.9900000002</v>
      </c>
      <c r="L17" s="25">
        <f>L18+L19+L30+L31</f>
        <v>937683.65999999992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64000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1094940.9900000002</v>
      </c>
      <c r="L19" s="23">
        <f>L20+L21+L22+L23+L24+L25+L26+L27</f>
        <v>937683.65999999992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21713.15</v>
      </c>
      <c r="L20" s="24">
        <v>34911.26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147751.59</v>
      </c>
      <c r="L21" s="24">
        <v>227103.38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136675.76999999999</v>
      </c>
      <c r="L22" s="24">
        <v>167306.89000000001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157273.20000000001</v>
      </c>
      <c r="L23" s="24">
        <v>204915.15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4386</v>
      </c>
      <c r="L24" s="24">
        <v>7257.19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806129.47</v>
      </c>
      <c r="F26" s="25">
        <f>F27+F32+F38+F46</f>
        <v>489852.47</v>
      </c>
      <c r="H26" s="15">
        <v>7</v>
      </c>
      <c r="I26" s="16" t="s">
        <v>52</v>
      </c>
      <c r="J26" s="16">
        <v>59</v>
      </c>
      <c r="K26" s="29">
        <v>546690.18000000005</v>
      </c>
      <c r="L26" s="24">
        <v>188816.98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80451.100000000006</v>
      </c>
      <c r="L27" s="24">
        <f>L28+L29</f>
        <v>107372.81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80451.100000000006</v>
      </c>
      <c r="L28" s="24">
        <v>107372.81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81435.86</v>
      </c>
      <c r="F32" s="23">
        <f>F33+F34+F35+F36+F37</f>
        <v>12317.29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81132.77</v>
      </c>
      <c r="F33" s="24">
        <v>11767.36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303.08999999999997</v>
      </c>
      <c r="F36" s="24">
        <v>549.92999999999995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723288.28</v>
      </c>
      <c r="F38" s="23">
        <f>F39+F40+F41+F42+F43+F44+F45</f>
        <v>472703.63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723288.28</v>
      </c>
      <c r="F40" s="24">
        <v>472703.63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1405.33</v>
      </c>
      <c r="F46" s="23">
        <v>4831.55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5949059.9499999993</v>
      </c>
      <c r="F47" s="26">
        <f>F8+F26</f>
        <v>5335909.7299999995</v>
      </c>
      <c r="H47" s="19"/>
      <c r="I47" s="20" t="s">
        <v>78</v>
      </c>
      <c r="J47" s="20">
        <v>65</v>
      </c>
      <c r="K47" s="31">
        <f>K8+K15+K16+K17</f>
        <v>5949059.9500000011</v>
      </c>
      <c r="L47" s="26">
        <f>L8+L15+L16+L17</f>
        <v>5335909.7299999995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2020-05-26T11:59:32Z</dcterms:created>
  <dcterms:modified xsi:type="dcterms:W3CDTF">2020-05-26T12:01:47Z</dcterms:modified>
</cp:coreProperties>
</file>