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<sst xmlns="http://schemas.openxmlformats.org/spreadsheetml/2006/main" count="107" uniqueCount="88">
  <si>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</si>
  <si>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</si>
  <si>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</si>
  <si>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</si>
  <si>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</si>
  <si>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</si>
  <si>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</si>
  <si>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</si>
  <si>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</si>
  <si>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</si>
  <si>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</si>
  <si>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</si>
  <si>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</si>
  <si>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</si>
  <si>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</si>
  <si>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</si>
  <si>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</si>
  <si>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</si>
  <si>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</si>
  <si>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</si>
  <si>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</si>
  <si>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</si>
  <si>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</si>
  <si>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</si>
  <si>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</si>
  <si>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</si>
  <si>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</si>
  <si>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</si>
  <si>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</si>
  <si>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</si>
  <si>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</si>
  <si>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</si>
  <si>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</si>
  <si>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</si>
  <si>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</si>
  <si>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</si>
  <si>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</si>
  <si>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</si>
  <si>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</si>
  <si>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</si>
  <si>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</si>
  <si>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</si>
  <si>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</si>
  <si>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</si>
  <si>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</si>
  <si>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</si>
  <si>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</si>
  <si>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</si>
  <si>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</si>
  <si>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</si>
  <si>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</si>
  <si>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</si>
  <si>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</si>
  <si>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</si>
  <si>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</si>
  <si>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</si>
  <si>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</si>
  <si>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</si>
  <si>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</si>
  <si>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</si>
  <si>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</si>
  <si>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</si>
  <si>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</si>
  <si>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</si>
  <si>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</si>
  <si>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</si>
  <si>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</si>
  <si>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</si>
  <si>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</si>
  <si>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</si>
  <si>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</si>
  <si>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</si>
  <si>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</si>
  <si>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</si>
  <si>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</si>
  <si>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</si>
  <si>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</si>
  <si>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</si>
  <si>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</si>
  <si>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</si>
  <si>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</si>
  <si>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</si>
  <si>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</si>
  <si>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</si>
  <si>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</si>
  <si>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</si>
  <si>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</si>
  <si>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Dzielnicowe Biuro Finansów Oświaty-Wola m.st.Warszawy  ul.Rogalińska 2 01-206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</si>
</sst>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0" workbookViewId="0">
      <selection activeCell="D12" sqref="D12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94680.069999999992</v>
      </c>
      <c r="F8" s="22">
        <f>F9+F10+F20+F21+F25</f>
        <v>53657.51</v>
      </c>
      <c r="H8" s="11" t="s">
        <v>0</v>
      </c>
      <c r="I8" s="12" t="s">
        <v>2</v>
      </c>
      <c r="J8" s="12">
        <v>41</v>
      </c>
      <c r="K8" s="27">
        <f>K9+K10+K13+K14</f>
        <v>-534231.60000000056</v>
      </c>
      <c r="L8" s="22">
        <f>L9+L10+L13+L14</f>
        <v>-524954.84999999963</v>
      </c>
    </row>
    <row r="9" spans="2:12">
      <c r="B9" s="13" t="s">
        <v>3</v>
      </c>
      <c r="C9" s="14" t="s">
        <v>4</v>
      </c>
      <c r="D9" s="14">
        <v>2</v>
      </c>
      <c r="E9" s="28">
        <v>9815.42</v>
      </c>
      <c r="F9" s="23">
        <v>2453.87</v>
      </c>
      <c r="H9" s="13" t="s">
        <v>3</v>
      </c>
      <c r="I9" s="14" t="s">
        <v>5</v>
      </c>
      <c r="J9" s="14">
        <v>42</v>
      </c>
      <c r="K9" s="28">
        <v>6872878.5599999996</v>
      </c>
      <c r="L9" s="23">
        <v>8286373.3300000001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84864.65</v>
      </c>
      <c r="F10" s="23">
        <f>F11+F18+F19</f>
        <v>51203.64</v>
      </c>
      <c r="H10" s="13" t="s">
        <v>6</v>
      </c>
      <c r="I10" s="14" t="s">
        <v>8</v>
      </c>
      <c r="J10" s="14">
        <v>43</v>
      </c>
      <c r="K10" s="28">
        <f>K11+K12</f>
        <v>-7407110.1600000001</v>
      </c>
      <c r="L10" s="23">
        <f>L11+L12</f>
        <v>-8811328.1799999997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84864.65</v>
      </c>
      <c r="F11" s="24">
        <f>F12+F14+F15+F16+F17</f>
        <v>51203.64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-7407110.1600000001</v>
      </c>
      <c r="L12" s="24">
        <v>-8811328.1799999997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0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84864.65</v>
      </c>
      <c r="F15" s="24">
        <v>38827.379999999997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0</v>
      </c>
      <c r="F17" s="24">
        <v>12376.26</v>
      </c>
      <c r="H17" s="17" t="s">
        <v>31</v>
      </c>
      <c r="I17" s="18" t="s">
        <v>33</v>
      </c>
      <c r="J17" s="18">
        <v>50</v>
      </c>
      <c r="K17" s="30">
        <f>K18+K19+K30+K31</f>
        <v>4701346.05</v>
      </c>
      <c r="L17" s="25">
        <f>L18+L19+L30+L31</f>
        <v>4656902.68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4701346.05</v>
      </c>
      <c r="L19" s="23">
        <f>L20+L21+L22+L23+L24+L25+L26+L27</f>
        <v>4656902.68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5088.3100000000004</v>
      </c>
      <c r="L20" s="24">
        <v>3889.46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87558</v>
      </c>
      <c r="L21" s="24">
        <v>37633.160000000003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295844.34000000003</v>
      </c>
      <c r="L22" s="24">
        <v>241760.59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265582.39</v>
      </c>
      <c r="L23" s="24">
        <v>330193.74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5492</v>
      </c>
      <c r="L24" s="24">
        <v>1807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63009.42</v>
      </c>
      <c r="L25" s="24">
        <v>78206.600000000006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4072434.3800000004</v>
      </c>
      <c r="F26" s="25">
        <f>F27+F32+F38+F46</f>
        <v>4078290.32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4354.66</v>
      </c>
      <c r="F27" s="23">
        <f>F28+F29+F30+F31</f>
        <v>12123.23</v>
      </c>
      <c r="H27" s="15">
        <v>8</v>
      </c>
      <c r="I27" s="16" t="s">
        <v>54</v>
      </c>
      <c r="J27" s="16">
        <v>60</v>
      </c>
      <c r="K27" s="29">
        <f>K28+K29</f>
        <v>3978771.59</v>
      </c>
      <c r="L27" s="24">
        <f>L28+L29</f>
        <v>3963412.13</v>
      </c>
    </row>
    <row r="28" spans="2:12">
      <c r="B28" s="15">
        <v>1</v>
      </c>
      <c r="C28" s="16" t="s">
        <v>56</v>
      </c>
      <c r="D28" s="16">
        <v>21</v>
      </c>
      <c r="E28" s="29">
        <v>4354.66</v>
      </c>
      <c r="F28" s="24">
        <v>12123.23</v>
      </c>
      <c r="H28" s="15" t="s">
        <v>55</v>
      </c>
      <c r="I28" s="16" t="s">
        <v>57</v>
      </c>
      <c r="J28" s="16">
        <v>61</v>
      </c>
      <c r="K28" s="29">
        <v>3978771.59</v>
      </c>
      <c r="L28" s="24">
        <v>3963412.13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3282433.24</v>
      </c>
      <c r="F32" s="23">
        <f>F33+F34+F35+F36+F37</f>
        <v>3039481.48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0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3282433.24</v>
      </c>
      <c r="F36" s="24">
        <v>3039481.48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766879.41999999993</v>
      </c>
      <c r="F38" s="23">
        <f>F39+F40+F41+F42+F43+F44+F45</f>
        <v>1009804.48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696438.35</v>
      </c>
      <c r="F40" s="24">
        <v>924030.65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70441.070000000007</v>
      </c>
      <c r="F42" s="24">
        <v>85773.83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18767.060000000001</v>
      </c>
      <c r="F46" s="23">
        <v>16881.13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4167114.45</v>
      </c>
      <c r="F47" s="26">
        <f>F8+F26</f>
        <v>4131947.8299999996</v>
      </c>
      <c r="H47" s="19"/>
      <c r="I47" s="20" t="s">
        <v>78</v>
      </c>
      <c r="J47" s="20">
        <v>65</v>
      </c>
      <c r="K47" s="31">
        <f>K8+K15+K16+K17</f>
        <v>4167114.4499999993</v>
      </c>
      <c r="L47" s="26">
        <f>L8+L15+L16+L17</f>
        <v>4131947.83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2020-05-26T12:25:03Z</dcterms:created>
  <dcterms:modified xsi:type="dcterms:W3CDTF">2020-05-26T12:26:48Z</dcterms:modified>
</cp:coreProperties>
</file>