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<sst xmlns="http://schemas.openxmlformats.org/spreadsheetml/2006/main" count="107" uniqueCount="88">
  <si>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</si>
  <si>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</si>
  <si>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</si>
  <si>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</si>
  <si>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</si>
  <si>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</si>
  <si>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</si>
  <si>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</si>
  <si>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</si>
  <si>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</si>
  <si>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</si>
  <si>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</si>
  <si>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</si>
  <si>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</si>
  <si>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</si>
  <si>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</si>
  <si>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</si>
  <si>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</si>
  <si>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</si>
  <si>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</si>
  <si>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</si>
  <si>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</si>
  <si>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</si>
  <si>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</si>
  <si>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</si>
  <si>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</si>
  <si>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</si>
  <si>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</si>
  <si>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</si>
  <si>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</si>
  <si>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</si>
  <si>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</si>
  <si>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</si>
  <si>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</si>
  <si>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</si>
  <si>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</si>
  <si>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</si>
  <si>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</si>
  <si>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</si>
  <si>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</si>
  <si>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</si>
  <si>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</si>
  <si>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</si>
  <si>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</si>
  <si>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</si>
  <si>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</si>
  <si>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</si>
  <si>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</si>
  <si>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</si>
  <si>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</si>
  <si>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</si>
  <si>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</si>
  <si>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</si>
  <si>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</si>
  <si>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</si>
  <si>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</si>
  <si>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</si>
  <si>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</si>
  <si>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</si>
  <si>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</si>
  <si>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</si>
  <si>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</si>
  <si>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</si>
  <si>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</si>
  <si>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</si>
  <si>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</si>
  <si>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</si>
  <si>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</si>
  <si>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</si>
  <si>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</si>
  <si>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</si>
  <si>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</si>
  <si>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</si>
  <si>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</si>
  <si>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</si>
  <si>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</si>
  <si>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</si>
  <si>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</si>
  <si>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</si>
  <si>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</si>
  <si>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</si>
  <si>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</si>
  <si>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</si>
  <si>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</si>
  <si>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</si>
  <si>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</si>
  <si>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</si>
  <si>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XII Liceum Ogólnokształcące im.Henryka Sienkiewicza ul.Sienna 53  00-820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</si>
</sst>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C12" sqref="C12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3015161.81</v>
      </c>
      <c r="F8" s="22">
        <f>F9+F10+F20+F21+F25</f>
        <v>2912860.44</v>
      </c>
      <c r="H8" s="11" t="s">
        <v>0</v>
      </c>
      <c r="I8" s="12" t="s">
        <v>2</v>
      </c>
      <c r="J8" s="12">
        <v>41</v>
      </c>
      <c r="K8" s="27">
        <f>K9+K10+K13+K14</f>
        <v>2694973.0599999996</v>
      </c>
      <c r="L8" s="22">
        <f>L9+L10+L13+L14</f>
        <v>2534644.1099999994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7286657.71</v>
      </c>
      <c r="L9" s="23">
        <v>7519364.5599999996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3015161.81</v>
      </c>
      <c r="F10" s="23">
        <f>F11+F18+F19</f>
        <v>2912860.44</v>
      </c>
      <c r="H10" s="13" t="s">
        <v>6</v>
      </c>
      <c r="I10" s="14" t="s">
        <v>8</v>
      </c>
      <c r="J10" s="14">
        <v>43</v>
      </c>
      <c r="K10" s="28">
        <f>K11+K12</f>
        <v>-4591684.6500000004</v>
      </c>
      <c r="L10" s="23">
        <f>L11+L12</f>
        <v>-4984720.45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3015161.81</v>
      </c>
      <c r="F11" s="24">
        <f>F12+F14+F15+F16+F17</f>
        <v>2912860.44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-4591684.6500000004</v>
      </c>
      <c r="L12" s="24">
        <v>-4984720.45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3003459.59</v>
      </c>
      <c r="F14" s="24">
        <v>2904146.02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11702.22</v>
      </c>
      <c r="F17" s="24">
        <v>8714.42</v>
      </c>
      <c r="H17" s="17" t="s">
        <v>31</v>
      </c>
      <c r="I17" s="18" t="s">
        <v>33</v>
      </c>
      <c r="J17" s="18">
        <v>50</v>
      </c>
      <c r="K17" s="30">
        <f>K18+K19+K30+K31</f>
        <v>332234.69</v>
      </c>
      <c r="L17" s="25">
        <f>L18+L19+L30+L31</f>
        <v>412332.31000000006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332234.69</v>
      </c>
      <c r="L19" s="23">
        <f>L20+L21+L22+L23+L24+L25+L26+L27</f>
        <v>412332.31000000006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13595.82</v>
      </c>
      <c r="L20" s="24">
        <v>10914.89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39593.39</v>
      </c>
      <c r="L21" s="24">
        <v>51616.91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130091.75</v>
      </c>
      <c r="L22" s="24">
        <v>174279.17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141242.53</v>
      </c>
      <c r="L23" s="24">
        <v>164547.60999999999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360.36</v>
      </c>
      <c r="L24" s="24">
        <v>287.2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5358.33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12045.94</v>
      </c>
      <c r="F26" s="25">
        <f>F27+F32+F38+F46</f>
        <v>34115.980000000003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7350.84</v>
      </c>
      <c r="L27" s="24">
        <f>L28+L29</f>
        <v>5328.2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7350.84</v>
      </c>
      <c r="L28" s="24">
        <v>5328.2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5290.95</v>
      </c>
      <c r="F32" s="23">
        <f>F33+F34+F35+F36+F37</f>
        <v>2511.7600000000002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1509.04</v>
      </c>
      <c r="F33" s="24">
        <v>1256.3399999999999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3781.91</v>
      </c>
      <c r="F36" s="24">
        <v>1255.42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5425.23</v>
      </c>
      <c r="F38" s="23">
        <f>F39+F40+F41+F42+F43+F44+F45</f>
        <v>22543.440000000002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5425.23</v>
      </c>
      <c r="F40" s="24">
        <v>17185.11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5358.33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1329.76</v>
      </c>
      <c r="F46" s="23">
        <v>9060.7800000000007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3027207.75</v>
      </c>
      <c r="F47" s="26">
        <f>F8+F26</f>
        <v>2946976.42</v>
      </c>
      <c r="H47" s="19"/>
      <c r="I47" s="20" t="s">
        <v>78</v>
      </c>
      <c r="J47" s="20">
        <v>65</v>
      </c>
      <c r="K47" s="31">
        <f>K8+K15+K16+K17</f>
        <v>3027207.7499999995</v>
      </c>
      <c r="L47" s="26">
        <f>L8+L15+L16+L17</f>
        <v>2946976.4199999995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2020-05-25T13:33:53Z</dcterms:created>
  <dcterms:modified xsi:type="dcterms:W3CDTF">2020-05-25T13:35:37Z</dcterms:modified>
</cp:coreProperties>
</file>