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LO 3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<sst xmlns="http://schemas.openxmlformats.org/spreadsheetml/2006/main" count="82" uniqueCount="62">
  <si>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</si>
  <si>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</si>
  <si>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</si>
  <si>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</si>
  <si>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</si>
  <si>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</si>
  <si>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</si>
  <si>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</si>
  <si>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</si>
  <si>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</si>
  <si>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</si>
  <si>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</si>
  <si>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</si>
  <si>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</si>
  <si>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</si>
  <si>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</si>
  <si>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</si>
  <si>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</si>
  <si>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</si>
  <si>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</si>
  <si>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</si>
  <si>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</si>
  <si>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</si>
  <si>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</si>
  <si>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</si>
  <si>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</si>
  <si>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</si>
  <si>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</si>
  <si>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</si>
  <si>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</si>
  <si>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</si>
  <si>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</si>
  <si>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</si>
  <si>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</si>
  <si>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</si>
  <si>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</si>
  <si>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</si>
  <si>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</si>
  <si>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</si>
  <si>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</si>
  <si>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</si>
  <si>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</si>
  <si>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</si>
  <si>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</si>
  <si>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</si>
  <si>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</si>
  <si>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</si>
  <si>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</si>
  <si>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</si>
  <si>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</si>
  <si>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</si>
  <si>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</si>
  <si>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</si>
  <si>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</si>
  <si>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</si>
  <si>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</si>
  <si>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</si>
  <si>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</si>
  <si>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</si>
  <si>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</si>
  <si>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</si>
  <si>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III Liceum Ogólnokształcące im.gen.Józefa Sowińskiego ul. Rogalińska 2  01-206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</si>
</sst>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topLeftCell="A13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97182.080000000002</v>
      </c>
      <c r="E8" s="11">
        <f>E9+E10+E11+E12+E13+E14</f>
        <v>113149.48</v>
      </c>
    </row>
    <row r="9" spans="2:7" x14ac:dyDescent="0.25">
      <c r="B9" s="3" t="s">
        <v>2</v>
      </c>
      <c r="C9" s="7" t="s">
        <v>3</v>
      </c>
      <c r="D9" s="16">
        <v>102236.99</v>
      </c>
      <c r="E9" s="12">
        <v>113009.2</v>
      </c>
    </row>
    <row r="10" spans="2:7" x14ac:dyDescent="0.25">
      <c r="B10" s="3" t="s">
        <v>4</v>
      </c>
      <c r="C10" s="7" t="s">
        <v>5</v>
      </c>
      <c r="D10" s="16">
        <v>-5936.91</v>
      </c>
      <c r="E10" s="12">
        <v>-645.72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882</v>
      </c>
      <c r="E14" s="12">
        <v>786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6779043.3700000001</v>
      </c>
      <c r="E15" s="13">
        <f>E16+E17+E18+E19+E20+E21+E22+E23+E24+E25</f>
        <v>7009812.9100000001</v>
      </c>
    </row>
    <row r="16" spans="2:7" x14ac:dyDescent="0.25">
      <c r="B16" s="3" t="s">
        <v>2</v>
      </c>
      <c r="C16" s="7" t="s">
        <v>16</v>
      </c>
      <c r="D16" s="16">
        <v>208464.95</v>
      </c>
      <c r="E16" s="12">
        <v>207804.44</v>
      </c>
    </row>
    <row r="17" spans="2:5" x14ac:dyDescent="0.25">
      <c r="B17" s="3" t="s">
        <v>4</v>
      </c>
      <c r="C17" s="7" t="s">
        <v>17</v>
      </c>
      <c r="D17" s="16">
        <v>531274.42000000004</v>
      </c>
      <c r="E17" s="12">
        <v>623477.59</v>
      </c>
    </row>
    <row r="18" spans="2:5" x14ac:dyDescent="0.25">
      <c r="B18" s="3" t="s">
        <v>6</v>
      </c>
      <c r="C18" s="7" t="s">
        <v>18</v>
      </c>
      <c r="D18" s="16">
        <v>1312647.24</v>
      </c>
      <c r="E18" s="12">
        <v>545181.53</v>
      </c>
    </row>
    <row r="19" spans="2:5" x14ac:dyDescent="0.25">
      <c r="B19" s="3" t="s">
        <v>8</v>
      </c>
      <c r="C19" s="7" t="s">
        <v>19</v>
      </c>
      <c r="D19" s="16">
        <v>10167</v>
      </c>
      <c r="E19" s="12">
        <v>11750</v>
      </c>
    </row>
    <row r="20" spans="2:5" x14ac:dyDescent="0.25">
      <c r="B20" s="3" t="s">
        <v>10</v>
      </c>
      <c r="C20" s="7" t="s">
        <v>20</v>
      </c>
      <c r="D20" s="16">
        <v>3772314.96</v>
      </c>
      <c r="E20" s="12">
        <v>4518351.78</v>
      </c>
    </row>
    <row r="21" spans="2:5" x14ac:dyDescent="0.25">
      <c r="B21" s="3" t="s">
        <v>12</v>
      </c>
      <c r="C21" s="7" t="s">
        <v>21</v>
      </c>
      <c r="D21" s="16">
        <v>911884.93</v>
      </c>
      <c r="E21" s="12">
        <v>1076513.57</v>
      </c>
    </row>
    <row r="22" spans="2:5" x14ac:dyDescent="0.25">
      <c r="B22" s="3" t="s">
        <v>22</v>
      </c>
      <c r="C22" s="7" t="s">
        <v>23</v>
      </c>
      <c r="D22" s="16">
        <v>1176.3900000000001</v>
      </c>
      <c r="E22" s="12">
        <v>972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31113.48</v>
      </c>
      <c r="E24" s="12">
        <v>25762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-6681861.29</v>
      </c>
      <c r="E26" s="13">
        <f>E8+-1*E15</f>
        <v>-6896663.4299999997</v>
      </c>
    </row>
    <row r="27" spans="2:5" x14ac:dyDescent="0.25">
      <c r="B27" s="4" t="s">
        <v>32</v>
      </c>
      <c r="C27" s="8" t="s">
        <v>33</v>
      </c>
      <c r="D27" s="17">
        <f>D28+D29+D30</f>
        <v>119775.95</v>
      </c>
      <c r="E27" s="13">
        <f>E28+E29+E30</f>
        <v>218303.53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119775.95</v>
      </c>
      <c r="E30" s="12">
        <v>218303.53</v>
      </c>
    </row>
    <row r="31" spans="2:5" x14ac:dyDescent="0.25">
      <c r="B31" s="4" t="s">
        <v>37</v>
      </c>
      <c r="C31" s="8" t="s">
        <v>38</v>
      </c>
      <c r="D31" s="17">
        <f>D32+D33</f>
        <v>1691.86</v>
      </c>
      <c r="E31" s="13">
        <f>E32+E33</f>
        <v>279.82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1691.86</v>
      </c>
      <c r="E33" s="12">
        <v>279.82</v>
      </c>
    </row>
    <row r="34" spans="2:5" x14ac:dyDescent="0.25">
      <c r="B34" s="4" t="s">
        <v>40</v>
      </c>
      <c r="C34" s="8" t="s">
        <v>41</v>
      </c>
      <c r="D34" s="17">
        <f>D26+D27+-1*D31</f>
        <v>-6563777.2000000002</v>
      </c>
      <c r="E34" s="13">
        <f>E26+E27+-1*E31</f>
        <v>-6678639.7199999997</v>
      </c>
    </row>
    <row r="35" spans="2:5" x14ac:dyDescent="0.25">
      <c r="B35" s="4" t="s">
        <v>42</v>
      </c>
      <c r="C35" s="8" t="s">
        <v>43</v>
      </c>
      <c r="D35" s="17">
        <f>D36+D37+D38</f>
        <v>758.19</v>
      </c>
      <c r="E35" s="13">
        <f>E36+E37+E38</f>
        <v>808.58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758.19</v>
      </c>
      <c r="E37" s="12">
        <v>808.58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681.79</v>
      </c>
      <c r="E39" s="13">
        <f>E40+E41</f>
        <v>679.47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681.79</v>
      </c>
      <c r="E41" s="12">
        <v>679.47</v>
      </c>
    </row>
    <row r="42" spans="2:5" x14ac:dyDescent="0.25">
      <c r="B42" s="4" t="s">
        <v>2</v>
      </c>
      <c r="C42" s="8" t="s">
        <v>49</v>
      </c>
      <c r="D42" s="17">
        <f>D34+D35+-1*D39</f>
        <v>-6563700.7999999998</v>
      </c>
      <c r="E42" s="13">
        <f>E34+E35+-1*E39</f>
        <v>-6678510.6099999994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13494.62</v>
      </c>
      <c r="E44" s="13">
        <v>7879.75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-6577195.4199999999</v>
      </c>
      <c r="E45" s="14">
        <f>E42+-1*E43+-1*E44</f>
        <v>-6686390.3599999994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2020-06-07T18:16:28Z</dcterms:created>
  <dcterms:modified xsi:type="dcterms:W3CDTF">2020-06-08T12:54:49Z</dcterms:modified>
</cp:coreProperties>
</file>