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<sst xmlns="http://schemas.openxmlformats.org/spreadsheetml/2006/main" count="107" uniqueCount="88">
  <si>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</si>
  <si>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</si>
  <si>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</si>
  <si>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</si>
  <si>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</si>
  <si>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</si>
  <si>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</si>
  <si>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</si>
  <si>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</si>
  <si>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</si>
  <si>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</si>
  <si>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</si>
  <si>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</si>
  <si>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</si>
  <si>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</si>
  <si>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</si>
  <si>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</si>
  <si>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</si>
  <si>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</si>
  <si>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</si>
  <si>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</si>
  <si>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</si>
  <si>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</si>
  <si>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</si>
  <si>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</si>
  <si>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</si>
  <si>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</si>
  <si>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</si>
  <si>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</si>
  <si>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</si>
  <si>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</si>
  <si>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</si>
  <si>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</si>
  <si>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</si>
  <si>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</si>
  <si>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</si>
  <si>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</si>
  <si>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</si>
  <si>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</si>
  <si>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</si>
  <si>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</si>
  <si>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</si>
  <si>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</si>
  <si>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</si>
  <si>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</si>
  <si>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</si>
  <si>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</si>
  <si>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</si>
  <si>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</si>
  <si>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</si>
  <si>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</si>
  <si>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</si>
  <si>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</si>
  <si>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</si>
  <si>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</si>
  <si>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</si>
  <si>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</si>
  <si>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</si>
  <si>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</si>
  <si>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</si>
  <si>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</si>
  <si>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</si>
  <si>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</si>
  <si>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</si>
  <si>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</si>
  <si>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</si>
  <si>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</si>
  <si>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</si>
  <si>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</si>
  <si>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</si>
  <si>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</si>
  <si>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</si>
  <si>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</si>
  <si>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</si>
  <si>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</si>
  <si>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</si>
  <si>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</si>
  <si>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</si>
  <si>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</si>
  <si>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</si>
  <si>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</si>
  <si>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</si>
  <si>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</si>
  <si>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</si>
  <si>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</si>
  <si>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</si>
  <si>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</si>
  <si>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LXXXVI Liceum Ogólnokształcące im.Batalionu "Zośka" ul.Garbińskiego 1  01-122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</si>
</sst>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6" workbookViewId="0">
      <selection activeCell="D10" sqref="D10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561144.93000000005</v>
      </c>
      <c r="F8" s="22">
        <f>F9+F10+F20+F21+F25</f>
        <v>469730.17000000004</v>
      </c>
      <c r="H8" s="11" t="s">
        <v>0</v>
      </c>
      <c r="I8" s="12" t="s">
        <v>2</v>
      </c>
      <c r="J8" s="12">
        <v>41</v>
      </c>
      <c r="K8" s="27">
        <f>K9+K10+K13+K14</f>
        <v>289626.38999999966</v>
      </c>
      <c r="L8" s="22">
        <f>L9+L10+L13+L14</f>
        <v>104689.20999999996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3827240.55</v>
      </c>
      <c r="L9" s="23">
        <v>4580368.1399999997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561144.93000000005</v>
      </c>
      <c r="F10" s="23">
        <f>F11+F18+F19</f>
        <v>469730.17000000004</v>
      </c>
      <c r="H10" s="13" t="s">
        <v>6</v>
      </c>
      <c r="I10" s="14" t="s">
        <v>8</v>
      </c>
      <c r="J10" s="14">
        <v>43</v>
      </c>
      <c r="K10" s="28">
        <f>K11+K12</f>
        <v>-3537614.16</v>
      </c>
      <c r="L10" s="23">
        <f>L11+L12</f>
        <v>-4475678.93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561144.93000000005</v>
      </c>
      <c r="F11" s="24">
        <f>F12+F14+F15+F16+F17</f>
        <v>469730.17000000004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-3537614.16</v>
      </c>
      <c r="L12" s="24">
        <v>-4475678.93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546819.88</v>
      </c>
      <c r="F14" s="24">
        <v>460980.46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2575.4299999999998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11749.62</v>
      </c>
      <c r="F17" s="24">
        <v>8749.7099999999991</v>
      </c>
      <c r="H17" s="17" t="s">
        <v>31</v>
      </c>
      <c r="I17" s="18" t="s">
        <v>33</v>
      </c>
      <c r="J17" s="18">
        <v>50</v>
      </c>
      <c r="K17" s="30">
        <f>K18+K19+K30+K31</f>
        <v>361290.53</v>
      </c>
      <c r="L17" s="25">
        <f>L18+L19+L30+L31</f>
        <v>444941.61000000004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361290.53</v>
      </c>
      <c r="L19" s="23">
        <f>L20+L21+L22+L23+L24+L25+L26+L27</f>
        <v>444941.61000000004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21999.34</v>
      </c>
      <c r="L20" s="24">
        <v>23908.240000000002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41334.57</v>
      </c>
      <c r="L21" s="24">
        <v>64740.28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108642.34</v>
      </c>
      <c r="L22" s="24">
        <v>167497.63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117507.01</v>
      </c>
      <c r="L23" s="24">
        <v>139172.93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139.08000000000001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89771.99</v>
      </c>
      <c r="F26" s="25">
        <f>F27+F32+F38+F46</f>
        <v>79900.650000000009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71807.27</v>
      </c>
      <c r="L27" s="24">
        <f>L28+L29</f>
        <v>49483.45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71807.27</v>
      </c>
      <c r="L28" s="24">
        <v>49483.45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33550.22</v>
      </c>
      <c r="F32" s="23">
        <f>F33+F34+F35+F36+F37</f>
        <v>14871.42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2152.3000000000002</v>
      </c>
      <c r="F33" s="24">
        <v>743.41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18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31379.919999999998</v>
      </c>
      <c r="F36" s="24">
        <v>14128.01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54909.16</v>
      </c>
      <c r="F38" s="23">
        <f>F39+F40+F41+F42+F43+F44+F45</f>
        <v>64724.160000000003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54909.16</v>
      </c>
      <c r="F40" s="24">
        <v>64724.160000000003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1312.61</v>
      </c>
      <c r="F46" s="23">
        <v>305.07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650916.92000000004</v>
      </c>
      <c r="F47" s="26">
        <f>F8+F26</f>
        <v>549630.82000000007</v>
      </c>
      <c r="H47" s="19"/>
      <c r="I47" s="20" t="s">
        <v>78</v>
      </c>
      <c r="J47" s="20">
        <v>65</v>
      </c>
      <c r="K47" s="31">
        <f>K8+K15+K16+K17</f>
        <v>650916.91999999969</v>
      </c>
      <c r="L47" s="26">
        <f>L8+L15+L16+L17</f>
        <v>549630.82000000007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2020-05-25T13:49:45Z</dcterms:created>
  <dcterms:modified xsi:type="dcterms:W3CDTF">2020-05-25T13:51:44Z</dcterms:modified>
</cp:coreProperties>
</file>