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MOS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<sst xmlns="http://schemas.openxmlformats.org/spreadsheetml/2006/main" count="82" uniqueCount="62">
  <si>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</si>
  <si>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</si>
  <si>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</si>
  <si>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</si>
  <si>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</si>
  <si>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</si>
  <si>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</si>
  <si>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</si>
  <si>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</si>
  <si>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</si>
  <si>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</si>
  <si>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</si>
  <si>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</si>
  <si>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</si>
  <si>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</si>
  <si>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</si>
  <si>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</si>
  <si>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</si>
  <si>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</si>
  <si>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</si>
  <si>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</si>
  <si>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</si>
  <si>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</si>
  <si>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</si>
  <si>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</si>
  <si>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</si>
  <si>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</si>
  <si>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</si>
  <si>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</si>
  <si>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</si>
  <si>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</si>
  <si>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</si>
  <si>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</si>
  <si>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</si>
  <si>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</si>
  <si>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</si>
  <si>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</si>
  <si>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</si>
  <si>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</si>
  <si>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</si>
  <si>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</si>
  <si>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</si>
  <si>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</si>
  <si>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</si>
  <si>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</si>
  <si>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</si>
  <si>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</si>
  <si>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</si>
  <si>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</si>
  <si>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</si>
  <si>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</si>
  <si>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</si>
  <si>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</si>
  <si>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</si>
  <si>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</si>
  <si>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</si>
  <si>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</si>
  <si>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</si>
  <si>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</si>
  <si>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</si>
  <si>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</si>
  <si>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Międzyszkolny Ośrodek Sportowy Nr 6  ul.Rogalińska 2 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</si>
</sst>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25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20932.349999999999</v>
      </c>
      <c r="E8" s="11">
        <f>E9+E10+E11+E12+E13+E14</f>
        <v>19805.829999999998</v>
      </c>
    </row>
    <row r="9" spans="2:7" x14ac:dyDescent="0.25">
      <c r="B9" s="3" t="s">
        <v>2</v>
      </c>
      <c r="C9" s="7" t="s">
        <v>3</v>
      </c>
      <c r="D9" s="16">
        <v>21155</v>
      </c>
      <c r="E9" s="12">
        <v>19631.8</v>
      </c>
    </row>
    <row r="10" spans="2:7" x14ac:dyDescent="0.25">
      <c r="B10" s="3" t="s">
        <v>4</v>
      </c>
      <c r="C10" s="7" t="s">
        <v>5</v>
      </c>
      <c r="D10" s="16">
        <v>-222.65</v>
      </c>
      <c r="E10" s="12">
        <v>174.03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1323834.3600000001</v>
      </c>
      <c r="E15" s="13">
        <f>E16+E17+E18+E19+E20+E21+E22+E23+E24+E25</f>
        <v>1473170.34</v>
      </c>
    </row>
    <row r="16" spans="2:7" x14ac:dyDescent="0.25">
      <c r="B16" s="3" t="s">
        <v>2</v>
      </c>
      <c r="C16" s="7" t="s">
        <v>16</v>
      </c>
      <c r="D16" s="16">
        <v>3942.39</v>
      </c>
      <c r="E16" s="12">
        <v>0</v>
      </c>
    </row>
    <row r="17" spans="2:5" x14ac:dyDescent="0.25">
      <c r="B17" s="3" t="s">
        <v>4</v>
      </c>
      <c r="C17" s="7" t="s">
        <v>17</v>
      </c>
      <c r="D17" s="16">
        <v>132546.26999999999</v>
      </c>
      <c r="E17" s="12">
        <v>167713.99</v>
      </c>
    </row>
    <row r="18" spans="2:5" x14ac:dyDescent="0.25">
      <c r="B18" s="3" t="s">
        <v>6</v>
      </c>
      <c r="C18" s="7" t="s">
        <v>18</v>
      </c>
      <c r="D18" s="16">
        <v>45135.38</v>
      </c>
      <c r="E18" s="12">
        <v>27669.58</v>
      </c>
    </row>
    <row r="19" spans="2:5" x14ac:dyDescent="0.25">
      <c r="B19" s="3" t="s">
        <v>8</v>
      </c>
      <c r="C19" s="7" t="s">
        <v>19</v>
      </c>
      <c r="D19" s="16">
        <v>330</v>
      </c>
      <c r="E19" s="12">
        <v>0</v>
      </c>
    </row>
    <row r="20" spans="2:5" x14ac:dyDescent="0.25">
      <c r="B20" s="3" t="s">
        <v>10</v>
      </c>
      <c r="C20" s="7" t="s">
        <v>20</v>
      </c>
      <c r="D20" s="16">
        <v>908888.24</v>
      </c>
      <c r="E20" s="12">
        <v>1019686.26</v>
      </c>
    </row>
    <row r="21" spans="2:5" x14ac:dyDescent="0.25">
      <c r="B21" s="3" t="s">
        <v>12</v>
      </c>
      <c r="C21" s="7" t="s">
        <v>21</v>
      </c>
      <c r="D21" s="16">
        <v>228308.38</v>
      </c>
      <c r="E21" s="12">
        <v>255156.31</v>
      </c>
    </row>
    <row r="22" spans="2:5" x14ac:dyDescent="0.25">
      <c r="B22" s="3" t="s">
        <v>22</v>
      </c>
      <c r="C22" s="7" t="s">
        <v>23</v>
      </c>
      <c r="D22" s="16">
        <v>4683.7</v>
      </c>
      <c r="E22" s="12">
        <v>2944.2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-1302902.01</v>
      </c>
      <c r="E26" s="13">
        <f>E8+-1*E15</f>
        <v>-1453364.51</v>
      </c>
    </row>
    <row r="27" spans="2:5" x14ac:dyDescent="0.25">
      <c r="B27" s="4" t="s">
        <v>32</v>
      </c>
      <c r="C27" s="8" t="s">
        <v>33</v>
      </c>
      <c r="D27" s="17">
        <f>D28+D29+D30</f>
        <v>3231.36</v>
      </c>
      <c r="E27" s="13">
        <f>E28+E29+E30</f>
        <v>3896.34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3231.36</v>
      </c>
      <c r="E30" s="12">
        <v>3896.34</v>
      </c>
    </row>
    <row r="31" spans="2:5" x14ac:dyDescent="0.25">
      <c r="B31" s="4" t="s">
        <v>37</v>
      </c>
      <c r="C31" s="8" t="s">
        <v>38</v>
      </c>
      <c r="D31" s="17">
        <f>D32+D33</f>
        <v>3798.15</v>
      </c>
      <c r="E31" s="13">
        <f>E32+E33</f>
        <v>66.47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3798.15</v>
      </c>
      <c r="E33" s="12">
        <v>66.47</v>
      </c>
    </row>
    <row r="34" spans="2:5" x14ac:dyDescent="0.25">
      <c r="B34" s="4" t="s">
        <v>40</v>
      </c>
      <c r="C34" s="8" t="s">
        <v>41</v>
      </c>
      <c r="D34" s="17">
        <f>D26+D27+-1*D31</f>
        <v>-1303468.7999999998</v>
      </c>
      <c r="E34" s="13">
        <f>E26+E27+-1*E31</f>
        <v>-1449534.64</v>
      </c>
    </row>
    <row r="35" spans="2:5" x14ac:dyDescent="0.25">
      <c r="B35" s="4" t="s">
        <v>42</v>
      </c>
      <c r="C35" s="8" t="s">
        <v>43</v>
      </c>
      <c r="D35" s="17">
        <f>D36+D37+D38</f>
        <v>241.76</v>
      </c>
      <c r="E35" s="13">
        <f>E36+E37+E38</f>
        <v>373.34000000000003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241.76</v>
      </c>
      <c r="E37" s="12">
        <v>143.68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229.66</v>
      </c>
    </row>
    <row r="39" spans="2:5" x14ac:dyDescent="0.25">
      <c r="B39" s="4" t="s">
        <v>47</v>
      </c>
      <c r="C39" s="8" t="s">
        <v>48</v>
      </c>
      <c r="D39" s="17">
        <f>D40+D41</f>
        <v>229.66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229.66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-1303456.6999999997</v>
      </c>
      <c r="E42" s="13">
        <f>E34+E35+-1*E39</f>
        <v>-1449161.2999999998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20945.22</v>
      </c>
      <c r="E44" s="13">
        <v>21890.13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-1324401.9199999997</v>
      </c>
      <c r="E45" s="14">
        <f>E42+-1*E43+-1*E44</f>
        <v>-1471051.4299999997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2020-06-07T19:08:40Z</dcterms:created>
  <dcterms:modified xsi:type="dcterms:W3CDTF">2020-06-08T13:06:42Z</dcterms:modified>
</cp:coreProperties>
</file>