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<sst xmlns="http://schemas.openxmlformats.org/spreadsheetml/2006/main" count="107" uniqueCount="88">
  <si>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</si>
  <si>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</si>
  <si>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</si>
  <si>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</si>
  <si>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</si>
  <si>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</si>
  <si>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</si>
  <si>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</si>
  <si>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</si>
  <si>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</si>
  <si>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</si>
  <si>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</si>
  <si>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</si>
  <si>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</si>
  <si>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</si>
  <si>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</si>
  <si>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</si>
  <si>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</si>
  <si>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</si>
  <si>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</si>
  <si>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</si>
  <si>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</si>
  <si>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</si>
  <si>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</si>
  <si>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</si>
  <si>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</si>
  <si>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</si>
  <si>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</si>
  <si>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</si>
  <si>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</si>
  <si>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</si>
  <si>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</si>
  <si>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</si>
  <si>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</si>
  <si>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</si>
  <si>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</si>
  <si>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</si>
  <si>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</si>
  <si>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</si>
  <si>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</si>
  <si>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</si>
  <si>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</si>
  <si>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</si>
  <si>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</si>
  <si>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</si>
  <si>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</si>
  <si>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</si>
  <si>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</si>
  <si>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</si>
  <si>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</si>
  <si>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</si>
  <si>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</si>
  <si>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</si>
  <si>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</si>
  <si>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</si>
  <si>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</si>
  <si>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</si>
  <si>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</si>
  <si>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</si>
  <si>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</si>
  <si>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</si>
  <si>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</si>
  <si>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</si>
  <si>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</si>
  <si>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</si>
  <si>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</si>
  <si>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</si>
  <si>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</si>
  <si>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</si>
  <si>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</si>
  <si>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</si>
  <si>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</si>
  <si>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</si>
  <si>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</si>
  <si>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</si>
  <si>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</si>
  <si>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</si>
  <si>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</si>
  <si>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</si>
  <si>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</si>
  <si>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</si>
  <si>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</si>
  <si>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</si>
  <si>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</si>
  <si>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</si>
  <si>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</si>
  <si>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</si>
  <si>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Poradnia Psychologiczno-Pedagogiczna Nr 2  ul.Księcia Janusza  45/47 01-452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</si>
</sst>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E10" sqref="E10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0</v>
      </c>
      <c r="F8" s="22">
        <f>F9+F10+F20+F21+F25</f>
        <v>0</v>
      </c>
      <c r="H8" s="11" t="s">
        <v>0</v>
      </c>
      <c r="I8" s="12" t="s">
        <v>2</v>
      </c>
      <c r="J8" s="12">
        <v>41</v>
      </c>
      <c r="K8" s="27">
        <f>K9+K10+K13+K14</f>
        <v>-139930.33000000007</v>
      </c>
      <c r="L8" s="22">
        <f>L9+L10+L13+L14</f>
        <v>-129227.55999999982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1650213.51</v>
      </c>
      <c r="L9" s="23">
        <v>1837656.07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0</v>
      </c>
      <c r="F10" s="23">
        <f>F11+F18+F19</f>
        <v>0</v>
      </c>
      <c r="H10" s="13" t="s">
        <v>6</v>
      </c>
      <c r="I10" s="14" t="s">
        <v>8</v>
      </c>
      <c r="J10" s="14">
        <v>43</v>
      </c>
      <c r="K10" s="28">
        <f>K11+K12</f>
        <v>-1790143.84</v>
      </c>
      <c r="L10" s="23">
        <f>L11+L12</f>
        <v>-1966883.63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0</v>
      </c>
      <c r="F11" s="24">
        <f>F12+F14+F15+F16+F17</f>
        <v>0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-1790143.84</v>
      </c>
      <c r="L12" s="24">
        <v>-1966883.63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0</v>
      </c>
      <c r="F14" s="24">
        <v>0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0</v>
      </c>
      <c r="F17" s="24">
        <v>0</v>
      </c>
      <c r="H17" s="17" t="s">
        <v>31</v>
      </c>
      <c r="I17" s="18" t="s">
        <v>33</v>
      </c>
      <c r="J17" s="18">
        <v>50</v>
      </c>
      <c r="K17" s="30">
        <f>K18+K19+K30+K31</f>
        <v>179040.55000000002</v>
      </c>
      <c r="L17" s="25">
        <f>L18+L19+L30+L31</f>
        <v>164964.35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179040.55000000002</v>
      </c>
      <c r="L19" s="23">
        <f>L20+L21+L22+L23+L24+L25+L26+L27</f>
        <v>164964.35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82.04</v>
      </c>
      <c r="L20" s="24">
        <v>8.6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17369</v>
      </c>
      <c r="L21" s="24">
        <v>8903.4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52218.75</v>
      </c>
      <c r="L22" s="24">
        <v>44667.23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70768.539999999994</v>
      </c>
      <c r="L23" s="24">
        <v>77324.91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0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39110.22</v>
      </c>
      <c r="F26" s="25">
        <f>F27+F32+F38+F46</f>
        <v>35736.79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459.41</v>
      </c>
      <c r="H27" s="15">
        <v>8</v>
      </c>
      <c r="I27" s="16" t="s">
        <v>54</v>
      </c>
      <c r="J27" s="16">
        <v>60</v>
      </c>
      <c r="K27" s="29">
        <f>K28+K29</f>
        <v>38602.22</v>
      </c>
      <c r="L27" s="24">
        <f>L28+L29</f>
        <v>34060.21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459.41</v>
      </c>
      <c r="H28" s="15" t="s">
        <v>55</v>
      </c>
      <c r="I28" s="16" t="s">
        <v>57</v>
      </c>
      <c r="J28" s="16">
        <v>61</v>
      </c>
      <c r="K28" s="29">
        <v>38602.22</v>
      </c>
      <c r="L28" s="24">
        <v>34060.21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298.52999999999997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0</v>
      </c>
      <c r="F33" s="24">
        <v>298.52999999999997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38602.22</v>
      </c>
      <c r="F38" s="23">
        <f>F39+F40+F41+F42+F43+F44+F45</f>
        <v>34060.21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38602.22</v>
      </c>
      <c r="F40" s="24">
        <v>34060.21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508</v>
      </c>
      <c r="F46" s="23">
        <v>918.64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39110.22</v>
      </c>
      <c r="F47" s="26">
        <f>F8+F26</f>
        <v>35736.79</v>
      </c>
      <c r="H47" s="19"/>
      <c r="I47" s="20" t="s">
        <v>78</v>
      </c>
      <c r="J47" s="20">
        <v>65</v>
      </c>
      <c r="K47" s="31">
        <f>K8+K15+K16+K17</f>
        <v>39110.219999999943</v>
      </c>
      <c r="L47" s="26">
        <f>L8+L15+L16+L17</f>
        <v>35736.790000000183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2020-05-25T13:59:15Z</dcterms:created>
  <dcterms:modified xsi:type="dcterms:W3CDTF">2020-05-25T14:01:50Z</dcterms:modified>
</cp:coreProperties>
</file>