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350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<sst xmlns="http://schemas.openxmlformats.org/spreadsheetml/2006/main" count="82" uniqueCount="62">
  <si>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</si>
  <si>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</si>
  <si>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</si>
  <si>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</si>
  <si>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</si>
  <si>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</si>
  <si>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</si>
  <si>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</si>
  <si>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</si>
  <si>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</si>
  <si>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</si>
  <si>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</si>
  <si>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</si>
  <si>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</si>
  <si>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</si>
  <si>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</si>
  <si>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</si>
  <si>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</si>
  <si>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</si>
  <si>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</si>
  <si>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</si>
  <si>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</si>
  <si>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</si>
  <si>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</si>
  <si>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</si>
  <si>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</si>
  <si>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</si>
  <si>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</si>
  <si>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</si>
  <si>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</si>
  <si>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</si>
  <si>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</si>
  <si>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</si>
  <si>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</si>
  <si>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</si>
  <si>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</si>
  <si>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</si>
  <si>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</si>
  <si>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</si>
  <si>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</si>
  <si>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</si>
  <si>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</si>
  <si>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</si>
  <si>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</si>
  <si>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</si>
  <si>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</si>
  <si>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</si>
  <si>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</si>
  <si>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</si>
  <si>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</si>
  <si>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</si>
  <si>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</si>
  <si>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</si>
  <si>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</si>
  <si>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</si>
  <si>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</si>
  <si>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</si>
  <si>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</si>
  <si>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</si>
  <si>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</si>
  <si>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</si>
  <si>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350 "Jaśminowy Gaj"  ul.Wieluńska 12  01-240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</si>
</sst>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176578.30000000002</v>
      </c>
      <c r="E8" s="11">
        <f>E9+E10+E11+E12+E13+E14</f>
        <v>180109.27000000002</v>
      </c>
    </row>
    <row r="9" spans="2:7" x14ac:dyDescent="0.25">
      <c r="B9" s="3" t="s">
        <v>2</v>
      </c>
      <c r="C9" s="7" t="s">
        <v>3</v>
      </c>
      <c r="D9" s="16">
        <v>177114.35</v>
      </c>
      <c r="E9" s="12">
        <v>179330.35</v>
      </c>
    </row>
    <row r="10" spans="2:7" x14ac:dyDescent="0.25">
      <c r="B10" s="3" t="s">
        <v>4</v>
      </c>
      <c r="C10" s="7" t="s">
        <v>5</v>
      </c>
      <c r="D10" s="16">
        <v>-536.04999999999995</v>
      </c>
      <c r="E10" s="12">
        <v>778.92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1763986.08</v>
      </c>
      <c r="E15" s="13">
        <f>E16+E17+E18+E19+E20+E21+E22+E23+E24+E25</f>
        <v>1907953.72</v>
      </c>
    </row>
    <row r="16" spans="2:7" x14ac:dyDescent="0.25">
      <c r="B16" s="3" t="s">
        <v>2</v>
      </c>
      <c r="C16" s="7" t="s">
        <v>16</v>
      </c>
      <c r="D16" s="16">
        <v>67176</v>
      </c>
      <c r="E16" s="12">
        <v>53746.69</v>
      </c>
    </row>
    <row r="17" spans="2:5" x14ac:dyDescent="0.25">
      <c r="B17" s="3" t="s">
        <v>4</v>
      </c>
      <c r="C17" s="7" t="s">
        <v>17</v>
      </c>
      <c r="D17" s="16">
        <v>277845.34000000003</v>
      </c>
      <c r="E17" s="12">
        <v>297745.51</v>
      </c>
    </row>
    <row r="18" spans="2:5" x14ac:dyDescent="0.25">
      <c r="B18" s="3" t="s">
        <v>6</v>
      </c>
      <c r="C18" s="7" t="s">
        <v>18</v>
      </c>
      <c r="D18" s="16">
        <v>34247.78</v>
      </c>
      <c r="E18" s="12">
        <v>56709.73</v>
      </c>
    </row>
    <row r="19" spans="2:5" x14ac:dyDescent="0.25">
      <c r="B19" s="3" t="s">
        <v>8</v>
      </c>
      <c r="C19" s="7" t="s">
        <v>19</v>
      </c>
      <c r="D19" s="16">
        <v>2947</v>
      </c>
      <c r="E19" s="12">
        <v>3087</v>
      </c>
    </row>
    <row r="20" spans="2:5" x14ac:dyDescent="0.25">
      <c r="B20" s="3" t="s">
        <v>10</v>
      </c>
      <c r="C20" s="7" t="s">
        <v>20</v>
      </c>
      <c r="D20" s="16">
        <v>1110048.53</v>
      </c>
      <c r="E20" s="12">
        <v>1197931.53</v>
      </c>
    </row>
    <row r="21" spans="2:5" x14ac:dyDescent="0.25">
      <c r="B21" s="3" t="s">
        <v>12</v>
      </c>
      <c r="C21" s="7" t="s">
        <v>21</v>
      </c>
      <c r="D21" s="16">
        <v>269923.83</v>
      </c>
      <c r="E21" s="12">
        <v>298178.08</v>
      </c>
    </row>
    <row r="22" spans="2:5" x14ac:dyDescent="0.25">
      <c r="B22" s="3" t="s">
        <v>22</v>
      </c>
      <c r="C22" s="7" t="s">
        <v>23</v>
      </c>
      <c r="D22" s="16">
        <v>1797.6</v>
      </c>
      <c r="E22" s="12">
        <v>555.17999999999995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-1587407.78</v>
      </c>
      <c r="E26" s="13">
        <f>E8+-1*E15</f>
        <v>-1727844.45</v>
      </c>
    </row>
    <row r="27" spans="2:5" x14ac:dyDescent="0.25">
      <c r="B27" s="4" t="s">
        <v>32</v>
      </c>
      <c r="C27" s="8" t="s">
        <v>33</v>
      </c>
      <c r="D27" s="17">
        <f>D28+D29+D30</f>
        <v>283.45</v>
      </c>
      <c r="E27" s="13">
        <f>E28+E29+E30</f>
        <v>297.52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283.45</v>
      </c>
      <c r="E30" s="12">
        <v>297.52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-1587124.33</v>
      </c>
      <c r="E34" s="13">
        <f>E26+E27+-1*E31</f>
        <v>-1727546.93</v>
      </c>
    </row>
    <row r="35" spans="2:5" x14ac:dyDescent="0.25">
      <c r="B35" s="4" t="s">
        <v>42</v>
      </c>
      <c r="C35" s="8" t="s">
        <v>43</v>
      </c>
      <c r="D35" s="17">
        <f>D36+D37+D38</f>
        <v>13.83</v>
      </c>
      <c r="E35" s="13">
        <f>E36+E37+E38</f>
        <v>13.97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13.83</v>
      </c>
      <c r="E37" s="12">
        <v>13.97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-1587110.5</v>
      </c>
      <c r="E42" s="13">
        <f>E34+E35+-1*E39</f>
        <v>-1727532.96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85.96</v>
      </c>
      <c r="E44" s="13">
        <v>12.96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-1587196.46</v>
      </c>
      <c r="E45" s="14">
        <f>E42+-1*E43+-1*E44</f>
        <v>-1727545.92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2020-06-05T19:49:22Z</dcterms:created>
  <dcterms:modified xsi:type="dcterms:W3CDTF">2020-06-08T12:40:10Z</dcterms:modified>
</cp:coreProperties>
</file>