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<sst xmlns="http://schemas.openxmlformats.org/spreadsheetml/2006/main" count="107" uniqueCount="88">
  <si>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</si>
  <si>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</si>
  <si>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</si>
  <si>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</si>
  <si>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</si>
  <si>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</si>
  <si>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</si>
  <si>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</si>
  <si>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</si>
  <si>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</si>
  <si>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</si>
  <si>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</si>
  <si>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</si>
  <si>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</si>
  <si>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</si>
  <si>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</si>
  <si>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</si>
  <si>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</si>
  <si>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</si>
  <si>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</si>
  <si>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</si>
  <si>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</si>
  <si>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</si>
  <si>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</si>
  <si>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</si>
  <si>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</si>
  <si>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</si>
  <si>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</si>
  <si>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</si>
  <si>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</si>
  <si>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</si>
  <si>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</si>
  <si>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</si>
  <si>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</si>
  <si>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</si>
  <si>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</si>
  <si>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</si>
  <si>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</si>
  <si>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</si>
  <si>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</si>
  <si>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</si>
  <si>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</si>
  <si>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</si>
  <si>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</si>
  <si>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</si>
  <si>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</si>
  <si>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</si>
  <si>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</si>
  <si>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</si>
  <si>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</si>
  <si>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</si>
  <si>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</si>
  <si>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</si>
  <si>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</si>
  <si>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</si>
  <si>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</si>
  <si>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</si>
  <si>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</si>
  <si>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</si>
  <si>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</si>
  <si>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</si>
  <si>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</si>
  <si>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</si>
  <si>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</si>
  <si>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</si>
  <si>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</si>
  <si>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</si>
  <si>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</si>
  <si>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</si>
  <si>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</si>
  <si>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</si>
  <si>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</si>
  <si>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</si>
  <si>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</si>
  <si>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</si>
  <si>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</si>
  <si>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</si>
  <si>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</si>
  <si>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</si>
  <si>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</si>
  <si>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</si>
  <si>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</si>
  <si>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</si>
  <si>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</si>
  <si>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</si>
  <si>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</si>
  <si>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</si>
  <si>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222 im.Jana Brzechwy  ul.Esperanto 7A  01-049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</si>
</sst>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13" sqref="E13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636261.91000000015</v>
      </c>
      <c r="F8" s="22">
        <f>F9+F10+F20+F21+F25</f>
        <v>1421486.2499999998</v>
      </c>
      <c r="H8" s="11" t="s">
        <v>0</v>
      </c>
      <c r="I8" s="12" t="s">
        <v>2</v>
      </c>
      <c r="J8" s="12">
        <v>41</v>
      </c>
      <c r="K8" s="27">
        <f>K9+K10+K13+K14</f>
        <v>166328.18000000063</v>
      </c>
      <c r="L8" s="22">
        <f>L9+L10+L13+L14</f>
        <v>853338.08999999985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6861444.7000000002</v>
      </c>
      <c r="L9" s="23">
        <v>7921241.1600000001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636261.91000000015</v>
      </c>
      <c r="F10" s="23">
        <f>F11+F18+F19</f>
        <v>1421486.2499999998</v>
      </c>
      <c r="H10" s="13" t="s">
        <v>6</v>
      </c>
      <c r="I10" s="14" t="s">
        <v>8</v>
      </c>
      <c r="J10" s="14">
        <v>43</v>
      </c>
      <c r="K10" s="28">
        <f>K11+K12</f>
        <v>-6695116.5199999996</v>
      </c>
      <c r="L10" s="23">
        <f>L11+L12</f>
        <v>-7067903.0700000003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623961.91000000015</v>
      </c>
      <c r="F11" s="24">
        <f>F12+F14+F15+F16+F17</f>
        <v>1421486.2499999998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-6695116.5199999996</v>
      </c>
      <c r="L12" s="24">
        <v>-7067903.0700000003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583882.43000000005</v>
      </c>
      <c r="F14" s="24">
        <v>1391088.92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9238.18</v>
      </c>
      <c r="F15" s="24">
        <v>8087.69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30841.3</v>
      </c>
      <c r="F17" s="24">
        <v>22309.64</v>
      </c>
      <c r="H17" s="17" t="s">
        <v>31</v>
      </c>
      <c r="I17" s="18" t="s">
        <v>33</v>
      </c>
      <c r="J17" s="18">
        <v>50</v>
      </c>
      <c r="K17" s="30">
        <f>K18+K19+K30+K31</f>
        <v>601520.54999999993</v>
      </c>
      <c r="L17" s="25">
        <f>L18+L19+L30+L31</f>
        <v>737326.33</v>
      </c>
    </row>
    <row r="18" spans="2:12">
      <c r="B18" s="15">
        <v>2</v>
      </c>
      <c r="C18" s="16" t="s">
        <v>34</v>
      </c>
      <c r="D18" s="16">
        <v>11</v>
      </c>
      <c r="E18" s="29">
        <v>12300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601520.54999999993</v>
      </c>
      <c r="L19" s="23">
        <f>L20+L21+L22+L23+L24+L25+L26+L27</f>
        <v>737326.33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28132.37</v>
      </c>
      <c r="L20" s="24">
        <v>33548.36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84840.12</v>
      </c>
      <c r="L21" s="24">
        <v>102577.03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192080.49</v>
      </c>
      <c r="L22" s="24">
        <v>245241.22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208420.46</v>
      </c>
      <c r="L23" s="24">
        <v>246338.71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1343</v>
      </c>
      <c r="L24" s="24">
        <v>1262.58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88620.26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131586.82</v>
      </c>
      <c r="F26" s="25">
        <f>F27+F32+F38+F46</f>
        <v>169178.16999999998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514.79999999999995</v>
      </c>
      <c r="H27" s="15">
        <v>8</v>
      </c>
      <c r="I27" s="16" t="s">
        <v>54</v>
      </c>
      <c r="J27" s="16">
        <v>60</v>
      </c>
      <c r="K27" s="29">
        <f>K28+K29</f>
        <v>86704.11</v>
      </c>
      <c r="L27" s="24">
        <f>L28+L29</f>
        <v>19738.169999999998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514.79999999999995</v>
      </c>
      <c r="H28" s="15" t="s">
        <v>55</v>
      </c>
      <c r="I28" s="16" t="s">
        <v>57</v>
      </c>
      <c r="J28" s="16">
        <v>61</v>
      </c>
      <c r="K28" s="29">
        <v>86704.11</v>
      </c>
      <c r="L28" s="24">
        <v>19738.169999999998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7098.0999999999995</v>
      </c>
      <c r="F32" s="23">
        <f>F33+F34+F35+F36+F37</f>
        <v>7330.0499999999993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6562.36</v>
      </c>
      <c r="F33" s="24">
        <v>5909.75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9.77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426.03</v>
      </c>
      <c r="F35" s="24">
        <v>1198.6500000000001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99.94</v>
      </c>
      <c r="F36" s="24">
        <v>221.65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122901.34</v>
      </c>
      <c r="F38" s="23">
        <f>F39+F40+F41+F42+F43+F44+F45</f>
        <v>160177.34999999998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122901.34</v>
      </c>
      <c r="F40" s="24">
        <v>71557.09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88620.26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1587.38</v>
      </c>
      <c r="F46" s="23">
        <v>1155.97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767848.73000000021</v>
      </c>
      <c r="F47" s="26">
        <f>F8+F26</f>
        <v>1590664.4199999997</v>
      </c>
      <c r="H47" s="19"/>
      <c r="I47" s="20" t="s">
        <v>78</v>
      </c>
      <c r="J47" s="20">
        <v>65</v>
      </c>
      <c r="K47" s="31">
        <f>K8+K15+K16+K17</f>
        <v>767848.73000000056</v>
      </c>
      <c r="L47" s="26">
        <f>L8+L15+L16+L17</f>
        <v>1590664.42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2020-05-26T11:16:49Z</dcterms:created>
  <dcterms:modified xsi:type="dcterms:W3CDTF">2020-05-26T11:20:29Z</dcterms:modified>
</cp:coreProperties>
</file>