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SP 22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<sst xmlns="http://schemas.openxmlformats.org/spreadsheetml/2006/main" count="82" uniqueCount="62">
  <si>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</si>
  <si>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</si>
  <si>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</si>
  <si>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</si>
  <si>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</si>
  <si>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</si>
  <si>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</si>
  <si>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</si>
  <si>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</si>
  <si>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</si>
  <si>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</si>
  <si>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</si>
  <si>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</si>
  <si>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</si>
  <si>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</si>
  <si>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</si>
  <si>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</si>
  <si>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</si>
  <si>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</si>
  <si>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</si>
  <si>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</si>
  <si>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</si>
  <si>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</si>
  <si>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</si>
  <si>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</si>
  <si>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</si>
  <si>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</si>
  <si>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</si>
  <si>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</si>
  <si>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</si>
  <si>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</si>
  <si>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</si>
  <si>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</si>
  <si>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</si>
  <si>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</si>
  <si>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</si>
  <si>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</si>
  <si>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</si>
  <si>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</si>
  <si>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</si>
  <si>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</si>
  <si>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</si>
  <si>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</si>
  <si>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</si>
  <si>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</si>
  <si>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</si>
  <si>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</si>
  <si>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</si>
  <si>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</si>
  <si>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</si>
  <si>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</si>
  <si>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</si>
  <si>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</si>
  <si>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</si>
  <si>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</si>
  <si>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</si>
  <si>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</si>
  <si>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</si>
  <si>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</si>
  <si>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</si>
  <si>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</si>
  <si>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222 im.Jana Brzechwy  ul.Esperanto 7A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</si>
</sst>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113180.64</v>
      </c>
      <c r="E8" s="11">
        <f>E9+E10+E11+E12+E13+E14</f>
        <v>120315.91</v>
      </c>
    </row>
    <row r="9" spans="2:7" x14ac:dyDescent="0.25">
      <c r="B9" s="3" t="s">
        <v>2</v>
      </c>
      <c r="C9" s="7" t="s">
        <v>3</v>
      </c>
      <c r="D9" s="16">
        <v>111306.26</v>
      </c>
      <c r="E9" s="12">
        <v>120415.32</v>
      </c>
    </row>
    <row r="10" spans="2:7" x14ac:dyDescent="0.25">
      <c r="B10" s="3" t="s">
        <v>4</v>
      </c>
      <c r="C10" s="7" t="s">
        <v>5</v>
      </c>
      <c r="D10" s="16">
        <v>1587.38</v>
      </c>
      <c r="E10" s="12">
        <v>-431.41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287</v>
      </c>
      <c r="E14" s="12">
        <v>332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6796067.9600000009</v>
      </c>
      <c r="E15" s="13">
        <f>E16+E17+E18+E19+E20+E21+E22+E23+E24+E25</f>
        <v>7234850.6799999988</v>
      </c>
    </row>
    <row r="16" spans="2:7" x14ac:dyDescent="0.25">
      <c r="B16" s="3" t="s">
        <v>2</v>
      </c>
      <c r="C16" s="7" t="s">
        <v>16</v>
      </c>
      <c r="D16" s="16">
        <v>60924.89</v>
      </c>
      <c r="E16" s="12">
        <v>91359.18</v>
      </c>
    </row>
    <row r="17" spans="2:5" x14ac:dyDescent="0.25">
      <c r="B17" s="3" t="s">
        <v>4</v>
      </c>
      <c r="C17" s="7" t="s">
        <v>17</v>
      </c>
      <c r="D17" s="16">
        <v>358090.75</v>
      </c>
      <c r="E17" s="12">
        <v>431659.03</v>
      </c>
    </row>
    <row r="18" spans="2:5" x14ac:dyDescent="0.25">
      <c r="B18" s="3" t="s">
        <v>6</v>
      </c>
      <c r="C18" s="7" t="s">
        <v>18</v>
      </c>
      <c r="D18" s="16">
        <v>999766.67</v>
      </c>
      <c r="E18" s="12">
        <v>470347.54</v>
      </c>
    </row>
    <row r="19" spans="2:5" x14ac:dyDescent="0.25">
      <c r="B19" s="3" t="s">
        <v>8</v>
      </c>
      <c r="C19" s="7" t="s">
        <v>19</v>
      </c>
      <c r="D19" s="16">
        <v>33598.949999999997</v>
      </c>
      <c r="E19" s="12">
        <v>39872</v>
      </c>
    </row>
    <row r="20" spans="2:5" x14ac:dyDescent="0.25">
      <c r="B20" s="3" t="s">
        <v>10</v>
      </c>
      <c r="C20" s="7" t="s">
        <v>20</v>
      </c>
      <c r="D20" s="16">
        <v>4115926.74</v>
      </c>
      <c r="E20" s="12">
        <v>4875762.5599999996</v>
      </c>
    </row>
    <row r="21" spans="2:5" x14ac:dyDescent="0.25">
      <c r="B21" s="3" t="s">
        <v>12</v>
      </c>
      <c r="C21" s="7" t="s">
        <v>21</v>
      </c>
      <c r="D21" s="16">
        <v>1022446.61</v>
      </c>
      <c r="E21" s="12">
        <v>1155981.06</v>
      </c>
    </row>
    <row r="22" spans="2:5" x14ac:dyDescent="0.25">
      <c r="B22" s="3" t="s">
        <v>22</v>
      </c>
      <c r="C22" s="7" t="s">
        <v>23</v>
      </c>
      <c r="D22" s="16">
        <v>799.4</v>
      </c>
      <c r="E22" s="12">
        <v>730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204513.95</v>
      </c>
      <c r="E24" s="12">
        <v>169139.31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-6682887.3200000012</v>
      </c>
      <c r="E26" s="13">
        <f>E8+-1*E15</f>
        <v>-7114534.7699999986</v>
      </c>
    </row>
    <row r="27" spans="2:5" x14ac:dyDescent="0.25">
      <c r="B27" s="4" t="s">
        <v>32</v>
      </c>
      <c r="C27" s="8" t="s">
        <v>33</v>
      </c>
      <c r="D27" s="17">
        <f>D28+D29+D30</f>
        <v>24519.65</v>
      </c>
      <c r="E27" s="13">
        <f>E28+E29+E30</f>
        <v>98842.09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24519.65</v>
      </c>
      <c r="E30" s="12">
        <v>98842.09</v>
      </c>
    </row>
    <row r="31" spans="2:5" x14ac:dyDescent="0.25">
      <c r="B31" s="4" t="s">
        <v>37</v>
      </c>
      <c r="C31" s="8" t="s">
        <v>38</v>
      </c>
      <c r="D31" s="17">
        <f>D32+D33</f>
        <v>637.79999999999995</v>
      </c>
      <c r="E31" s="13">
        <f>E32+E33</f>
        <v>501.05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637.79999999999995</v>
      </c>
      <c r="E33" s="12">
        <v>501.05</v>
      </c>
    </row>
    <row r="34" spans="2:5" x14ac:dyDescent="0.25">
      <c r="B34" s="4" t="s">
        <v>40</v>
      </c>
      <c r="C34" s="8" t="s">
        <v>41</v>
      </c>
      <c r="D34" s="17">
        <f>D26+D27+-1*D31</f>
        <v>-6659005.4700000007</v>
      </c>
      <c r="E34" s="13">
        <f>E26+E27+-1*E31</f>
        <v>-7016193.7299999986</v>
      </c>
    </row>
    <row r="35" spans="2:5" x14ac:dyDescent="0.25">
      <c r="B35" s="4" t="s">
        <v>42</v>
      </c>
      <c r="C35" s="8" t="s">
        <v>43</v>
      </c>
      <c r="D35" s="17">
        <f>D36+D37+D38</f>
        <v>432.22</v>
      </c>
      <c r="E35" s="13">
        <f>E36+E37+E38</f>
        <v>454.67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432.22</v>
      </c>
      <c r="E37" s="12">
        <v>454.67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346.04</v>
      </c>
      <c r="E39" s="13">
        <f>E40+E41</f>
        <v>345.09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346.04</v>
      </c>
      <c r="E41" s="12">
        <v>345.09</v>
      </c>
    </row>
    <row r="42" spans="2:5" x14ac:dyDescent="0.25">
      <c r="B42" s="4" t="s">
        <v>2</v>
      </c>
      <c r="C42" s="8" t="s">
        <v>49</v>
      </c>
      <c r="D42" s="17">
        <f>D34+D35+-1*D39</f>
        <v>-6658919.290000001</v>
      </c>
      <c r="E42" s="13">
        <f>E34+E35+-1*E39</f>
        <v>-7016084.1499999985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36197.230000000003</v>
      </c>
      <c r="E44" s="13">
        <v>51818.92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-6695116.5200000014</v>
      </c>
      <c r="E45" s="14">
        <f>E42+-1*E43+-1*E44</f>
        <v>-7067903.0699999984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2020-06-07T17:56:33Z</dcterms:created>
  <dcterms:modified xsi:type="dcterms:W3CDTF">2020-06-08T12:48:33Z</dcterms:modified>
</cp:coreProperties>
</file>