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<sst xmlns="http://schemas.openxmlformats.org/spreadsheetml/2006/main" count="107" uniqueCount="88">
  <si>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</si>
  <si>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</si>
  <si>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</si>
  <si>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</si>
  <si>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</si>
  <si>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</si>
  <si>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</si>
  <si>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</si>
  <si>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</si>
  <si>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</si>
  <si>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</si>
  <si>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</si>
  <si>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</si>
  <si>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</si>
  <si>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</si>
  <si>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</si>
  <si>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</si>
  <si>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</si>
  <si>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</si>
  <si>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</si>
  <si>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</si>
  <si>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</si>
  <si>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</si>
  <si>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</si>
  <si>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</si>
  <si>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</si>
  <si>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</si>
  <si>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</si>
  <si>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</si>
  <si>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</si>
  <si>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</si>
  <si>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</si>
  <si>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</si>
  <si>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</si>
  <si>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</si>
  <si>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</si>
  <si>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</si>
  <si>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</si>
  <si>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</si>
  <si>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</si>
  <si>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</si>
  <si>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</si>
  <si>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</si>
  <si>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</si>
  <si>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</si>
  <si>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</si>
  <si>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</si>
  <si>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</si>
  <si>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</si>
  <si>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</si>
  <si>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</si>
  <si>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</si>
  <si>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</si>
  <si>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</si>
  <si>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</si>
  <si>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</si>
  <si>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</si>
  <si>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</si>
  <si>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</si>
  <si>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</si>
  <si>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</si>
  <si>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</si>
  <si>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</si>
  <si>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</si>
  <si>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</si>
  <si>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</si>
  <si>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</si>
  <si>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</si>
  <si>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</si>
  <si>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</si>
  <si>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</si>
  <si>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</si>
  <si>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</si>
  <si>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</si>
  <si>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</si>
  <si>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</si>
  <si>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</si>
  <si>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</si>
  <si>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</si>
  <si>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</si>
  <si>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</si>
  <si>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</si>
  <si>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</si>
  <si>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</si>
  <si>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</si>
  <si>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</si>
  <si>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</si>
  <si>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234 im.Juliana Tuwima ul.Esperanto 5  01-049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</si>
</sst>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5" sqref="C5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346062.54000000004</v>
      </c>
      <c r="F8" s="22">
        <f>F9+F10+F20+F21+F25</f>
        <v>332490.37999999995</v>
      </c>
      <c r="H8" s="11" t="s">
        <v>0</v>
      </c>
      <c r="I8" s="12" t="s">
        <v>2</v>
      </c>
      <c r="J8" s="12">
        <v>41</v>
      </c>
      <c r="K8" s="27">
        <f>K9+K10+K13+K14</f>
        <v>-84519.649999999441</v>
      </c>
      <c r="L8" s="22">
        <f>L9+L10+L13+L14</f>
        <v>-174572.60000000056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5634705.6500000004</v>
      </c>
      <c r="L9" s="23">
        <v>6020509.6299999999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346062.54000000004</v>
      </c>
      <c r="F10" s="23">
        <f>F11+F18+F19</f>
        <v>332490.37999999995</v>
      </c>
      <c r="H10" s="13" t="s">
        <v>6</v>
      </c>
      <c r="I10" s="14" t="s">
        <v>8</v>
      </c>
      <c r="J10" s="14">
        <v>43</v>
      </c>
      <c r="K10" s="28">
        <f>K11+K12</f>
        <v>-5719225.2999999998</v>
      </c>
      <c r="L10" s="23">
        <f>L11+L12</f>
        <v>-6195082.2300000004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332460.54000000004</v>
      </c>
      <c r="F11" s="24">
        <f>F12+F14+F15+F16+F17</f>
        <v>309256.87999999995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-5719225.2999999998</v>
      </c>
      <c r="L12" s="24">
        <v>-6195082.2300000004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320465.58</v>
      </c>
      <c r="F14" s="24">
        <v>300260.65999999997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11994.96</v>
      </c>
      <c r="F17" s="24">
        <v>8996.2199999999993</v>
      </c>
      <c r="H17" s="17" t="s">
        <v>31</v>
      </c>
      <c r="I17" s="18" t="s">
        <v>33</v>
      </c>
      <c r="J17" s="18">
        <v>50</v>
      </c>
      <c r="K17" s="30">
        <f>K18+K19+K30+K31</f>
        <v>502120.38999999996</v>
      </c>
      <c r="L17" s="25">
        <f>L18+L19+L30+L31</f>
        <v>571179.80999999994</v>
      </c>
    </row>
    <row r="18" spans="2:12">
      <c r="B18" s="15">
        <v>2</v>
      </c>
      <c r="C18" s="16" t="s">
        <v>34</v>
      </c>
      <c r="D18" s="16">
        <v>11</v>
      </c>
      <c r="E18" s="29">
        <v>13602</v>
      </c>
      <c r="F18" s="24">
        <v>23233.5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502120.38999999996</v>
      </c>
      <c r="L19" s="23">
        <f>L20+L21+L22+L23+L24+L25+L26+L27</f>
        <v>571179.80999999994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19526.3</v>
      </c>
      <c r="L20" s="24">
        <v>21674.97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72502.41</v>
      </c>
      <c r="L21" s="24">
        <v>66630.31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180147.79</v>
      </c>
      <c r="L22" s="24">
        <v>221812.11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188094.24</v>
      </c>
      <c r="L23" s="24">
        <v>224522.08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38.659999999999997</v>
      </c>
      <c r="L24" s="24">
        <v>148.72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71538.2</v>
      </c>
      <c r="F26" s="25">
        <f>F27+F32+F38+F46</f>
        <v>64116.83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41810.99</v>
      </c>
      <c r="L27" s="24">
        <f>L28+L29</f>
        <v>36391.620000000003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41810.99</v>
      </c>
      <c r="L28" s="24">
        <v>36391.620000000003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1782.77</v>
      </c>
      <c r="F32" s="23">
        <f>F33+F34+F35+F36+F37</f>
        <v>2455.77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1581.23</v>
      </c>
      <c r="F33" s="24">
        <v>2332.62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201.54</v>
      </c>
      <c r="F36" s="24">
        <v>123.15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66440.539999999994</v>
      </c>
      <c r="F38" s="23">
        <f>F39+F40+F41+F42+F43+F44+F45</f>
        <v>57295.22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66440.539999999994</v>
      </c>
      <c r="F40" s="24">
        <v>57295.22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3314.89</v>
      </c>
      <c r="F46" s="23">
        <v>4365.84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417600.74000000005</v>
      </c>
      <c r="F47" s="26">
        <f>F8+F26</f>
        <v>396607.20999999996</v>
      </c>
      <c r="H47" s="19"/>
      <c r="I47" s="20" t="s">
        <v>78</v>
      </c>
      <c r="J47" s="20">
        <v>65</v>
      </c>
      <c r="K47" s="31">
        <f>K8+K15+K16+K17</f>
        <v>417600.74000000051</v>
      </c>
      <c r="L47" s="26">
        <f>L8+L15+L16+L17</f>
        <v>396607.20999999938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2020-05-26T11:25:02Z</dcterms:created>
  <dcterms:modified xsi:type="dcterms:W3CDTF">2020-05-26T11:27:19Z</dcterms:modified>
</cp:coreProperties>
</file>