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86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<sst xmlns="http://schemas.openxmlformats.org/spreadsheetml/2006/main" count="82" uniqueCount="62">
  <si>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</si>
  <si>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</si>
  <si>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</si>
  <si>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</si>
  <si>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</si>
  <si>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</si>
  <si>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</si>
  <si>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</si>
  <si>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</si>
  <si>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</si>
  <si>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</si>
  <si>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</si>
  <si>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</si>
  <si>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</si>
  <si>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</si>
  <si>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</si>
  <si>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</si>
  <si>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</si>
  <si>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</si>
  <si>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</si>
  <si>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</si>
  <si>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</si>
  <si>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</si>
  <si>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</si>
  <si>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</si>
  <si>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</si>
  <si>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</si>
  <si>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</si>
  <si>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</si>
  <si>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</si>
  <si>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</si>
  <si>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</si>
  <si>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</si>
  <si>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</si>
  <si>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</si>
  <si>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</si>
  <si>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</si>
  <si>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</si>
  <si>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</si>
  <si>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</si>
  <si>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</si>
  <si>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</si>
  <si>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</si>
  <si>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</si>
  <si>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</si>
  <si>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</si>
  <si>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</si>
  <si>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</si>
  <si>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</si>
  <si>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</si>
  <si>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</si>
  <si>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</si>
  <si>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</si>
  <si>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</si>
  <si>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</si>
  <si>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</si>
  <si>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</si>
  <si>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</si>
  <si>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</si>
  <si>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</si>
  <si>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</si>
  <si>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386 im.Marszałka Józefa Piłsudskiego ul.Grenady 16  01-154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</si>
</sst>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141369.56</v>
      </c>
      <c r="E8" s="11">
        <f>E9+E10+E11+E12+E13+E14</f>
        <v>148996.59</v>
      </c>
    </row>
    <row r="9" spans="2:7" x14ac:dyDescent="0.25">
      <c r="B9" s="3" t="s">
        <v>2</v>
      </c>
      <c r="C9" s="7" t="s">
        <v>3</v>
      </c>
      <c r="D9" s="16">
        <v>141502.04999999999</v>
      </c>
      <c r="E9" s="12">
        <v>144319.32999999999</v>
      </c>
    </row>
    <row r="10" spans="2:7" x14ac:dyDescent="0.25">
      <c r="B10" s="3" t="s">
        <v>4</v>
      </c>
      <c r="C10" s="7" t="s">
        <v>5</v>
      </c>
      <c r="D10" s="16">
        <v>-407.49</v>
      </c>
      <c r="E10" s="12">
        <v>4518.26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275</v>
      </c>
      <c r="E14" s="12">
        <v>159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4637822.6800000006</v>
      </c>
      <c r="E15" s="13">
        <f>E16+E17+E18+E19+E20+E21+E22+E23+E24+E25</f>
        <v>4777630.3400000008</v>
      </c>
    </row>
    <row r="16" spans="2:7" x14ac:dyDescent="0.25">
      <c r="B16" s="3" t="s">
        <v>2</v>
      </c>
      <c r="C16" s="7" t="s">
        <v>16</v>
      </c>
      <c r="D16" s="16">
        <v>133946.79</v>
      </c>
      <c r="E16" s="12">
        <v>142769.34</v>
      </c>
    </row>
    <row r="17" spans="2:5" x14ac:dyDescent="0.25">
      <c r="B17" s="3" t="s">
        <v>4</v>
      </c>
      <c r="C17" s="7" t="s">
        <v>17</v>
      </c>
      <c r="D17" s="16">
        <v>443218.37</v>
      </c>
      <c r="E17" s="12">
        <v>418320.21</v>
      </c>
    </row>
    <row r="18" spans="2:5" x14ac:dyDescent="0.25">
      <c r="B18" s="3" t="s">
        <v>6</v>
      </c>
      <c r="C18" s="7" t="s">
        <v>18</v>
      </c>
      <c r="D18" s="16">
        <v>401064.94</v>
      </c>
      <c r="E18" s="12">
        <v>373351.3</v>
      </c>
    </row>
    <row r="19" spans="2:5" x14ac:dyDescent="0.25">
      <c r="B19" s="3" t="s">
        <v>8</v>
      </c>
      <c r="C19" s="7" t="s">
        <v>19</v>
      </c>
      <c r="D19" s="16">
        <v>12178</v>
      </c>
      <c r="E19" s="12">
        <v>12922</v>
      </c>
    </row>
    <row r="20" spans="2:5" x14ac:dyDescent="0.25">
      <c r="B20" s="3" t="s">
        <v>10</v>
      </c>
      <c r="C20" s="7" t="s">
        <v>20</v>
      </c>
      <c r="D20" s="16">
        <v>2829644.7</v>
      </c>
      <c r="E20" s="12">
        <v>2996807.14</v>
      </c>
    </row>
    <row r="21" spans="2:5" x14ac:dyDescent="0.25">
      <c r="B21" s="3" t="s">
        <v>12</v>
      </c>
      <c r="C21" s="7" t="s">
        <v>21</v>
      </c>
      <c r="D21" s="16">
        <v>709256.07</v>
      </c>
      <c r="E21" s="12">
        <v>744314.37</v>
      </c>
    </row>
    <row r="22" spans="2:5" x14ac:dyDescent="0.25">
      <c r="B22" s="3" t="s">
        <v>22</v>
      </c>
      <c r="C22" s="7" t="s">
        <v>23</v>
      </c>
      <c r="D22" s="16">
        <v>799.2</v>
      </c>
      <c r="E22" s="12">
        <v>799.7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107714.61</v>
      </c>
      <c r="E24" s="12">
        <v>88346.28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-4496453.120000001</v>
      </c>
      <c r="E26" s="13">
        <f>E8+-1*E15</f>
        <v>-4628633.7500000009</v>
      </c>
    </row>
    <row r="27" spans="2:5" x14ac:dyDescent="0.25">
      <c r="B27" s="4" t="s">
        <v>32</v>
      </c>
      <c r="C27" s="8" t="s">
        <v>33</v>
      </c>
      <c r="D27" s="17">
        <f>D28+D29+D30</f>
        <v>34912.47</v>
      </c>
      <c r="E27" s="13">
        <f>E28+E29+E30</f>
        <v>23256.639999999999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34912.47</v>
      </c>
      <c r="E30" s="12">
        <v>23256.639999999999</v>
      </c>
    </row>
    <row r="31" spans="2:5" x14ac:dyDescent="0.25">
      <c r="B31" s="4" t="s">
        <v>37</v>
      </c>
      <c r="C31" s="8" t="s">
        <v>38</v>
      </c>
      <c r="D31" s="17">
        <f>D32+D33</f>
        <v>2816.06</v>
      </c>
      <c r="E31" s="13">
        <f>E32+E33</f>
        <v>8759.0400000000009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2816.06</v>
      </c>
      <c r="E33" s="12">
        <v>8759.0400000000009</v>
      </c>
    </row>
    <row r="34" spans="2:5" x14ac:dyDescent="0.25">
      <c r="B34" s="4" t="s">
        <v>40</v>
      </c>
      <c r="C34" s="8" t="s">
        <v>41</v>
      </c>
      <c r="D34" s="17">
        <f>D26+D27+-1*D31</f>
        <v>-4464356.7100000009</v>
      </c>
      <c r="E34" s="13">
        <f>E26+E27+-1*E31</f>
        <v>-4614136.1500000013</v>
      </c>
    </row>
    <row r="35" spans="2:5" x14ac:dyDescent="0.25">
      <c r="B35" s="4" t="s">
        <v>42</v>
      </c>
      <c r="C35" s="8" t="s">
        <v>43</v>
      </c>
      <c r="D35" s="17">
        <f>D36+D37+D38</f>
        <v>998.93</v>
      </c>
      <c r="E35" s="13">
        <f>E36+E37+E38</f>
        <v>1379.9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998.93</v>
      </c>
      <c r="E37" s="12">
        <v>1379.9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134.93</v>
      </c>
      <c r="E39" s="13">
        <f>E40+E41</f>
        <v>474.96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134.93</v>
      </c>
      <c r="E41" s="12">
        <v>474.96</v>
      </c>
    </row>
    <row r="42" spans="2:5" x14ac:dyDescent="0.25">
      <c r="B42" s="4" t="s">
        <v>2</v>
      </c>
      <c r="C42" s="8" t="s">
        <v>49</v>
      </c>
      <c r="D42" s="17">
        <f>D34+D35+-1*D39</f>
        <v>-4463492.7100000009</v>
      </c>
      <c r="E42" s="13">
        <f>E34+E35+-1*E39</f>
        <v>-4613231.2100000009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11035.56</v>
      </c>
      <c r="E44" s="13">
        <v>31642.37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-4474528.2700000005</v>
      </c>
      <c r="E45" s="14">
        <f>E42+-1*E43+-1*E44</f>
        <v>-4644873.580000001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2020-06-07T18:10:38Z</dcterms:created>
  <dcterms:modified xsi:type="dcterms:W3CDTF">2020-06-08T12:53:17Z</dcterms:modified>
</cp:coreProperties>
</file>