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<sst xmlns="http://schemas.openxmlformats.org/spreadsheetml/2006/main" count="107" uniqueCount="88">
  <si>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</si>
  <si>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</si>
  <si>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</si>
  <si>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</si>
  <si>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</si>
  <si>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</si>
  <si>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</si>
  <si>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</si>
  <si>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</si>
  <si>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</si>
  <si>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</si>
  <si>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</si>
  <si>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</si>
  <si>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</si>
  <si>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</si>
  <si>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</si>
  <si>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</si>
  <si>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</si>
  <si>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</si>
  <si>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</si>
  <si>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</si>
  <si>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</si>
  <si>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</si>
  <si>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</si>
  <si>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</si>
  <si>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</si>
  <si>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</si>
  <si>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</si>
  <si>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</si>
  <si>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</si>
  <si>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</si>
  <si>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</si>
  <si>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</si>
  <si>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</si>
  <si>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</si>
  <si>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</si>
  <si>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</si>
  <si>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</si>
  <si>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</si>
  <si>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</si>
  <si>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</si>
  <si>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</si>
  <si>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</si>
  <si>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</si>
  <si>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</si>
  <si>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</si>
  <si>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</si>
  <si>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</si>
  <si>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</si>
  <si>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</si>
  <si>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</si>
  <si>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</si>
  <si>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</si>
  <si>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</si>
  <si>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</si>
  <si>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</si>
  <si>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</si>
  <si>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</si>
  <si>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</si>
  <si>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</si>
  <si>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</si>
  <si>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</si>
  <si>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</si>
  <si>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</si>
  <si>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</si>
  <si>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</si>
  <si>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</si>
  <si>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</si>
  <si>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</si>
  <si>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</si>
  <si>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</si>
  <si>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</si>
  <si>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</si>
  <si>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</si>
  <si>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</si>
  <si>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</si>
  <si>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</si>
  <si>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</si>
  <si>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</si>
  <si>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</si>
  <si>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</si>
  <si>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</si>
  <si>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</si>
  <si>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</si>
  <si>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</si>
  <si>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</si>
  <si>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</si>
  <si>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Szkoła Podstawowa Nr 386 im.Marszałka Józefa Piłsudskiego ul.Grenady 16  01-154 Warszawa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</si>
</sst>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workbookViewId="0">
      <selection activeCell="C16" sqref="C16"/>
    </sheetView>
  </sheetViews>
  <sheetFormatPr defaultRowHeight="14.25"/>
  <cols>
    <col min="1" max="1" width="0.875" customWidth="1"/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3"/>
      <c r="G1" s="33"/>
      <c r="H1" s="33"/>
      <c r="I1" s="33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1642044.5799999998</v>
      </c>
      <c r="F8" s="22">
        <f>F9+F10+F20+F21+F25</f>
        <v>1759482.6199999999</v>
      </c>
      <c r="H8" s="11" t="s">
        <v>0</v>
      </c>
      <c r="I8" s="12" t="s">
        <v>2</v>
      </c>
      <c r="J8" s="12">
        <v>41</v>
      </c>
      <c r="K8" s="27">
        <f>K9+K10+K13+K14</f>
        <v>1355720.4600000009</v>
      </c>
      <c r="L8" s="22">
        <f>L9+L10+L13+L14</f>
        <v>1439675.62</v>
      </c>
    </row>
    <row r="9" spans="2:12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5830248.7300000004</v>
      </c>
      <c r="L9" s="23">
        <v>6084549.2000000002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1642044.5799999998</v>
      </c>
      <c r="F10" s="23">
        <f>F11+F18+F19</f>
        <v>1759482.6199999999</v>
      </c>
      <c r="H10" s="13" t="s">
        <v>6</v>
      </c>
      <c r="I10" s="14" t="s">
        <v>8</v>
      </c>
      <c r="J10" s="14">
        <v>43</v>
      </c>
      <c r="K10" s="28">
        <f>K11+K12</f>
        <v>-4474528.2699999996</v>
      </c>
      <c r="L10" s="23">
        <f>L11+L12</f>
        <v>-4644873.58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1642044.5799999998</v>
      </c>
      <c r="F11" s="24">
        <f>F12+F14+F15+F16+F17</f>
        <v>1759482.6199999999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-4474528.2699999996</v>
      </c>
      <c r="L12" s="24">
        <v>-4644873.58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1630295.65</v>
      </c>
      <c r="F14" s="24">
        <v>1750733.66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5486.18</v>
      </c>
      <c r="F15" s="24">
        <v>4085.21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6262.75</v>
      </c>
      <c r="F17" s="24">
        <v>4663.75</v>
      </c>
      <c r="H17" s="17" t="s">
        <v>31</v>
      </c>
      <c r="I17" s="18" t="s">
        <v>33</v>
      </c>
      <c r="J17" s="18">
        <v>50</v>
      </c>
      <c r="K17" s="30">
        <f>K18+K19+K30+K31</f>
        <v>359200.66</v>
      </c>
      <c r="L17" s="25">
        <f>L18+L19+L30+L31</f>
        <v>383819.82</v>
      </c>
    </row>
    <row r="18" spans="2:12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359200.66</v>
      </c>
      <c r="L19" s="23">
        <f>L20+L21+L22+L23+L24+L25+L26+L27</f>
        <v>383819.82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25705.91</v>
      </c>
      <c r="L20" s="24">
        <v>23776.560000000001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49430.02</v>
      </c>
      <c r="L21" s="24">
        <v>63729.32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123266.86</v>
      </c>
      <c r="L22" s="24">
        <v>131642.29999999999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140384.9</v>
      </c>
      <c r="L23" s="24">
        <v>155131.01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447.53</v>
      </c>
      <c r="L24" s="24">
        <v>459.54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0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72876.539999999994</v>
      </c>
      <c r="F26" s="25">
        <f>F27+F32+F38+F46</f>
        <v>64012.82</v>
      </c>
      <c r="H26" s="15">
        <v>7</v>
      </c>
      <c r="I26" s="16" t="s">
        <v>52</v>
      </c>
      <c r="J26" s="16">
        <v>59</v>
      </c>
      <c r="K26" s="29">
        <v>79.599999999999994</v>
      </c>
      <c r="L26" s="24">
        <v>0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0</v>
      </c>
      <c r="F27" s="23">
        <f>F28+F29+F30+F31</f>
        <v>0</v>
      </c>
      <c r="H27" s="15">
        <v>8</v>
      </c>
      <c r="I27" s="16" t="s">
        <v>54</v>
      </c>
      <c r="J27" s="16">
        <v>60</v>
      </c>
      <c r="K27" s="29">
        <f>K28+K29</f>
        <v>19885.84</v>
      </c>
      <c r="L27" s="24">
        <f>L28+L29</f>
        <v>9081.09</v>
      </c>
    </row>
    <row r="28" spans="2:12">
      <c r="B28" s="15">
        <v>1</v>
      </c>
      <c r="C28" s="16" t="s">
        <v>56</v>
      </c>
      <c r="D28" s="16">
        <v>21</v>
      </c>
      <c r="E28" s="29">
        <v>0</v>
      </c>
      <c r="F28" s="24">
        <v>0</v>
      </c>
      <c r="H28" s="15" t="s">
        <v>55</v>
      </c>
      <c r="I28" s="16" t="s">
        <v>57</v>
      </c>
      <c r="J28" s="16">
        <v>61</v>
      </c>
      <c r="K28" s="29">
        <v>19885.84</v>
      </c>
      <c r="L28" s="24">
        <v>9081.09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39502.36</v>
      </c>
      <c r="F32" s="23">
        <f>F33+F34+F35+F36+F37</f>
        <v>16397.919999999998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38897.58</v>
      </c>
      <c r="F33" s="24">
        <v>15627.75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0</v>
      </c>
      <c r="F34" s="24">
        <v>0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604.78</v>
      </c>
      <c r="F36" s="24">
        <v>770.17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31001</v>
      </c>
      <c r="F38" s="23">
        <f>F39+F40+F41+F42+F43+F44+F45</f>
        <v>40723.46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31001</v>
      </c>
      <c r="F40" s="24">
        <v>40723.46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0</v>
      </c>
      <c r="F42" s="24">
        <v>0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2373.1799999999998</v>
      </c>
      <c r="F46" s="23">
        <v>6891.44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1714921.1199999999</v>
      </c>
      <c r="F47" s="26">
        <f>F8+F26</f>
        <v>1823495.44</v>
      </c>
      <c r="H47" s="19"/>
      <c r="I47" s="20" t="s">
        <v>78</v>
      </c>
      <c r="J47" s="20">
        <v>65</v>
      </c>
      <c r="K47" s="31">
        <f>K8+K15+K16+K17</f>
        <v>1714921.1200000008</v>
      </c>
      <c r="L47" s="26">
        <f>L8+L15+L16+L17</f>
        <v>1823495.4400000002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2020-05-26T11:49:15Z</dcterms:created>
  <dcterms:modified xsi:type="dcterms:W3CDTF">2020-05-26T11:50:46Z</dcterms:modified>
</cp:coreProperties>
</file>