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<sst xmlns="http://schemas.openxmlformats.org/spreadsheetml/2006/main" count="107" uniqueCount="88">
  <si>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</si>
  <si>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</si>
  <si>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</si>
  <si>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</si>
  <si>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</si>
  <si>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</si>
  <si>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</si>
  <si>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</si>
  <si>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</si>
  <si>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</si>
  <si>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</si>
  <si>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</si>
  <si>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</si>
  <si>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</si>
  <si>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</si>
  <si>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</si>
  <si>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</si>
  <si>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</si>
  <si>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</si>
  <si>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</si>
  <si>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</si>
  <si>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</si>
  <si>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</si>
  <si>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</si>
  <si>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</si>
  <si>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</si>
  <si>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</si>
  <si>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</si>
  <si>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</si>
  <si>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</si>
  <si>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</si>
  <si>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</si>
  <si>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</si>
  <si>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</si>
  <si>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</si>
  <si>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</si>
  <si>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</si>
  <si>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</si>
  <si>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</si>
  <si>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</si>
  <si>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</si>
  <si>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</si>
  <si>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</si>
  <si>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</si>
  <si>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</si>
  <si>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</si>
  <si>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</si>
  <si>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</si>
  <si>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</si>
  <si>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</si>
  <si>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</si>
  <si>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</si>
  <si>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</si>
  <si>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</si>
  <si>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</si>
  <si>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</si>
  <si>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</si>
  <si>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</si>
  <si>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</si>
  <si>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</si>
  <si>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</si>
  <si>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</si>
  <si>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</si>
  <si>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</si>
  <si>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</si>
  <si>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</si>
  <si>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</si>
  <si>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</si>
  <si>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</si>
  <si>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</si>
  <si>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</si>
  <si>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</si>
  <si>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</si>
  <si>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</si>
  <si>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</si>
  <si>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</si>
  <si>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</si>
  <si>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</si>
  <si>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</si>
  <si>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</si>
  <si>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</si>
  <si>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</si>
  <si>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</si>
  <si>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</si>
  <si>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</si>
  <si>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</si>
  <si>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</si>
  <si>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387 im.Szarych Szeregów  ul.Kasprzaka 1/3  01-211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</si>
</sst>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" sqref="E1:I1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1604090.86</v>
      </c>
      <c r="F8" s="22">
        <f>F9+F10+F20+F21+F25</f>
        <v>1356319.3199999998</v>
      </c>
      <c r="H8" s="11" t="s">
        <v>0</v>
      </c>
      <c r="I8" s="12" t="s">
        <v>2</v>
      </c>
      <c r="J8" s="12">
        <v>41</v>
      </c>
      <c r="K8" s="27">
        <f>K9+K10+K13+K14</f>
        <v>1284390.54</v>
      </c>
      <c r="L8" s="22">
        <f>L9+L10+L13+L14</f>
        <v>1010096.9399999995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5991241.1500000004</v>
      </c>
      <c r="L9" s="23">
        <v>6218831.8499999996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1604090.86</v>
      </c>
      <c r="F10" s="23">
        <f>F11+F18+F19</f>
        <v>1356319.3199999998</v>
      </c>
      <c r="H10" s="13" t="s">
        <v>6</v>
      </c>
      <c r="I10" s="14" t="s">
        <v>8</v>
      </c>
      <c r="J10" s="14">
        <v>43</v>
      </c>
      <c r="K10" s="28">
        <f>K11+K12</f>
        <v>-4706850.6100000003</v>
      </c>
      <c r="L10" s="23">
        <f>L11+L12</f>
        <v>-5208734.91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1604090.86</v>
      </c>
      <c r="F11" s="24">
        <f>F12+F14+F15+F16+F17</f>
        <v>1356319.3199999998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-4706850.6100000003</v>
      </c>
      <c r="L12" s="24">
        <v>-5208734.91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1521916.07</v>
      </c>
      <c r="F14" s="24">
        <v>1296408.92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82174.789999999994</v>
      </c>
      <c r="F17" s="24">
        <v>59910.400000000001</v>
      </c>
      <c r="H17" s="17" t="s">
        <v>31</v>
      </c>
      <c r="I17" s="18" t="s">
        <v>33</v>
      </c>
      <c r="J17" s="18">
        <v>50</v>
      </c>
      <c r="K17" s="30">
        <f>K18+K19+K30+K31</f>
        <v>384194.56000000006</v>
      </c>
      <c r="L17" s="25">
        <f>L18+L19+L30+L31</f>
        <v>387891.56999999995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384194.56000000006</v>
      </c>
      <c r="L19" s="23">
        <f>L20+L21+L22+L23+L24+L25+L26+L27</f>
        <v>387891.56999999995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19983.55</v>
      </c>
      <c r="L20" s="24">
        <v>17961.27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74047.34</v>
      </c>
      <c r="L21" s="24">
        <v>53513.82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123108.49</v>
      </c>
      <c r="L22" s="24">
        <v>135550.49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141702.44</v>
      </c>
      <c r="L23" s="24">
        <v>164447.12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822</v>
      </c>
      <c r="L24" s="24">
        <v>840.18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64494.239999999998</v>
      </c>
      <c r="F26" s="25">
        <f>F27+F32+F38+F46</f>
        <v>41669.19</v>
      </c>
      <c r="H26" s="15">
        <v>7</v>
      </c>
      <c r="I26" s="16" t="s">
        <v>52</v>
      </c>
      <c r="J26" s="16">
        <v>59</v>
      </c>
      <c r="K26" s="29">
        <v>2006.4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1442.37</v>
      </c>
      <c r="H27" s="15">
        <v>8</v>
      </c>
      <c r="I27" s="16" t="s">
        <v>54</v>
      </c>
      <c r="J27" s="16">
        <v>60</v>
      </c>
      <c r="K27" s="29">
        <f>K28+K29</f>
        <v>22524.34</v>
      </c>
      <c r="L27" s="24">
        <f>L28+L29</f>
        <v>15578.69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1442.37</v>
      </c>
      <c r="H28" s="15" t="s">
        <v>55</v>
      </c>
      <c r="I28" s="16" t="s">
        <v>57</v>
      </c>
      <c r="J28" s="16">
        <v>61</v>
      </c>
      <c r="K28" s="29">
        <v>22524.34</v>
      </c>
      <c r="L28" s="24">
        <v>15578.69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4875.7699999999995</v>
      </c>
      <c r="F32" s="23">
        <f>F33+F34+F35+F36+F37</f>
        <v>3411.0699999999997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4575.99</v>
      </c>
      <c r="F33" s="24">
        <v>2121.87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299.77999999999997</v>
      </c>
      <c r="F36" s="24">
        <v>1289.2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59203.72</v>
      </c>
      <c r="F38" s="23">
        <f>F39+F40+F41+F42+F43+F44+F45</f>
        <v>36284.44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59203.72</v>
      </c>
      <c r="F40" s="24">
        <v>36284.44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414.75</v>
      </c>
      <c r="F46" s="23">
        <v>531.30999999999995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1668585.1</v>
      </c>
      <c r="F47" s="26">
        <f>F8+F26</f>
        <v>1397988.5099999998</v>
      </c>
      <c r="H47" s="19"/>
      <c r="I47" s="20" t="s">
        <v>78</v>
      </c>
      <c r="J47" s="20">
        <v>65</v>
      </c>
      <c r="K47" s="31">
        <f>K8+K15+K16+K17</f>
        <v>1668585.1</v>
      </c>
      <c r="L47" s="26">
        <f>L8+L15+L16+L17</f>
        <v>1397988.5099999993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2020-05-26T11:51:17Z</dcterms:created>
  <dcterms:modified xsi:type="dcterms:W3CDTF">2020-05-26T11:52:39Z</dcterms:modified>
</cp:coreProperties>
</file>