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<sst xmlns="http://schemas.openxmlformats.org/spreadsheetml/2006/main" count="107" uniqueCount="88">
  <si>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</si>
  <si>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</si>
  <si>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</si>
  <si>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</si>
  <si>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</si>
  <si>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</si>
  <si>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</si>
  <si>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</si>
  <si>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</si>
  <si>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</si>
  <si>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</si>
  <si>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</si>
  <si>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</si>
  <si>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</si>
  <si>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</si>
  <si>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</si>
  <si>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</si>
  <si>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</si>
  <si>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</si>
  <si>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</si>
  <si>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</si>
  <si>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</si>
  <si>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</si>
  <si>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</si>
  <si>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</si>
  <si>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</si>
  <si>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</si>
  <si>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</si>
  <si>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</si>
  <si>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</si>
  <si>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</si>
  <si>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</si>
  <si>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</si>
  <si>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</si>
  <si>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</si>
  <si>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</si>
  <si>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</si>
  <si>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</si>
  <si>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</si>
  <si>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</si>
  <si>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</si>
  <si>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</si>
  <si>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</si>
  <si>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</si>
  <si>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</si>
  <si>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</si>
  <si>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</si>
  <si>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</si>
  <si>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</si>
  <si>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</si>
  <si>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</si>
  <si>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</si>
  <si>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</si>
  <si>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</si>
  <si>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</si>
  <si>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</si>
  <si>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</si>
  <si>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</si>
  <si>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</si>
  <si>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</si>
  <si>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</si>
  <si>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</si>
  <si>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</si>
  <si>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</si>
  <si>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</si>
  <si>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</si>
  <si>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</si>
  <si>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</si>
  <si>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</si>
  <si>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</si>
  <si>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</si>
  <si>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</si>
  <si>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</si>
  <si>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</si>
  <si>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</si>
  <si>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</si>
  <si>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</si>
  <si>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</si>
  <si>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</si>
  <si>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</si>
  <si>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</si>
  <si>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</si>
  <si>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</si>
  <si>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</si>
  <si>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</si>
  <si>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</si>
  <si>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</si>
  <si>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Szkoła Podstawowa Nr 63 im.Zawiszy Czarnego  ul.Płocka 30  01-148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</si>
</sst>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22" workbookViewId="0">
      <selection activeCell="C12" sqref="C12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1200864.96</v>
      </c>
      <c r="F8" s="22">
        <f>F9+F10+F20+F21+F25</f>
        <v>1051697.8700000001</v>
      </c>
      <c r="H8" s="11" t="s">
        <v>0</v>
      </c>
      <c r="I8" s="12" t="s">
        <v>2</v>
      </c>
      <c r="J8" s="12">
        <v>41</v>
      </c>
      <c r="K8" s="27">
        <f>K9+K10+K13+K14</f>
        <v>810866.91000000015</v>
      </c>
      <c r="L8" s="22">
        <f>L9+L10+L13+L14</f>
        <v>625925.11000000034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5980375.6500000004</v>
      </c>
      <c r="L9" s="23">
        <v>6351961.5300000003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1200864.96</v>
      </c>
      <c r="F10" s="23">
        <f>F11+F18+F19</f>
        <v>1051697.8700000001</v>
      </c>
      <c r="H10" s="13" t="s">
        <v>6</v>
      </c>
      <c r="I10" s="14" t="s">
        <v>8</v>
      </c>
      <c r="J10" s="14">
        <v>43</v>
      </c>
      <c r="K10" s="28">
        <f>K11+K12</f>
        <v>-5169508.74</v>
      </c>
      <c r="L10" s="23">
        <f>L11+L12</f>
        <v>-5726036.4199999999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1200864.96</v>
      </c>
      <c r="F11" s="24">
        <f>F12+F14+F15+F16+F17</f>
        <v>1051697.8700000001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-5169508.74</v>
      </c>
      <c r="L12" s="24">
        <v>-5726036.4199999999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1189138.25</v>
      </c>
      <c r="F14" s="24">
        <v>1043161.5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7969.06</v>
      </c>
      <c r="F15" s="24">
        <v>5738.12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3757.65</v>
      </c>
      <c r="F17" s="24">
        <v>2798.25</v>
      </c>
      <c r="H17" s="17" t="s">
        <v>31</v>
      </c>
      <c r="I17" s="18" t="s">
        <v>33</v>
      </c>
      <c r="J17" s="18">
        <v>50</v>
      </c>
      <c r="K17" s="30">
        <f>K18+K19+K30+K31</f>
        <v>400695.33000000007</v>
      </c>
      <c r="L17" s="25">
        <f>L18+L19+L30+L31</f>
        <v>441868.7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400695.33000000007</v>
      </c>
      <c r="L19" s="23">
        <f>L20+L21+L22+L23+L24+L25+L26+L27</f>
        <v>441868.7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25500.36</v>
      </c>
      <c r="L20" s="24">
        <v>23272.43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42442.21</v>
      </c>
      <c r="L21" s="24">
        <v>42687.05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161355.17000000001</v>
      </c>
      <c r="L22" s="24">
        <v>187456.16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170317.32</v>
      </c>
      <c r="L23" s="24">
        <v>185598.19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940.64</v>
      </c>
      <c r="L24" s="24">
        <v>2160.23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10697.28</v>
      </c>
      <c r="F26" s="25">
        <f>F27+F32+F38+F46</f>
        <v>16095.94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139.63</v>
      </c>
      <c r="L27" s="24">
        <f>L28+L29</f>
        <v>694.64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139.63</v>
      </c>
      <c r="L28" s="24">
        <v>694.64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9254.83</v>
      </c>
      <c r="F32" s="23">
        <f>F33+F34+F35+F36+F37</f>
        <v>9880.2000000000007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9001.94</v>
      </c>
      <c r="F33" s="24">
        <v>4049.32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5633.64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252.89</v>
      </c>
      <c r="F36" s="24">
        <v>197.24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863.84</v>
      </c>
      <c r="F38" s="23">
        <f>F39+F40+F41+F42+F43+F44+F45</f>
        <v>5994.98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863.84</v>
      </c>
      <c r="F40" s="24">
        <v>5994.98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578.61</v>
      </c>
      <c r="F46" s="23">
        <v>220.76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1211562.24</v>
      </c>
      <c r="F47" s="26">
        <f>F8+F26</f>
        <v>1067793.81</v>
      </c>
      <c r="H47" s="19"/>
      <c r="I47" s="20" t="s">
        <v>78</v>
      </c>
      <c r="J47" s="20">
        <v>65</v>
      </c>
      <c r="K47" s="31">
        <f>K8+K15+K16+K17</f>
        <v>1211562.2400000002</v>
      </c>
      <c r="L47" s="26">
        <f>L8+L15+L16+L17</f>
        <v>1067793.8100000003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2020-05-26T07:10:45Z</dcterms:created>
  <dcterms:modified xsi:type="dcterms:W3CDTF">2020-05-26T07:12:33Z</dcterms:modified>
</cp:coreProperties>
</file>