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ZBIORCZY\"/>
    </mc:Choice>
  </mc:AlternateContent>
  <bookViews>
    <workbookView xWindow="0" yWindow="0" windowWidth="11145" windowHeight="8370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F27" i="1"/>
  <c r="K27" i="1"/>
  <c r="K19" i="1" s="1"/>
  <c r="K17" i="1" s="1"/>
  <c r="E27" i="1"/>
  <c r="F21" i="1"/>
  <c r="E21" i="1"/>
  <c r="L19" i="1"/>
  <c r="L17" i="1" s="1"/>
  <c r="F11" i="1"/>
  <c r="F10" i="1" s="1"/>
  <c r="E11" i="1"/>
  <c r="E10" i="1" s="1"/>
  <c r="E8" i="1" s="1"/>
  <c r="L10" i="1"/>
  <c r="L8" i="1" s="1"/>
  <c r="K10" i="1"/>
  <c r="K8" i="1" s="1"/>
  <c r="E26" i="1" l="1"/>
  <c r="F26" i="1"/>
  <c r="F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<sst xmlns="http://schemas.openxmlformats.org/spreadsheetml/2006/main" count="107" uniqueCount="88">
  <si>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</si>
  <si>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</si>
  <si>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</si>
  <si>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</si>
  <si>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</si>
  <si>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</si>
  <si>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</si>
  <si>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</si>
  <si>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</si>
  <si>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</si>
  <si>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</si>
  <si>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</si>
  <si>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</si>
  <si>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</si>
  <si>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</si>
  <si>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</si>
  <si>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</si>
  <si>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</si>
  <si>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</si>
  <si>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</si>
  <si>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</si>
  <si>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</si>
  <si>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</si>
  <si>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</si>
  <si>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</si>
  <si>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</si>
  <si>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</si>
  <si>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</si>
  <si>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</si>
  <si>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</si>
  <si>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</si>
  <si>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</si>
  <si>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</si>
  <si>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</si>
  <si>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</si>
  <si>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</si>
  <si>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</si>
  <si>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</si>
  <si>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</si>
  <si>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</si>
  <si>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</si>
  <si>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</si>
  <si>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</si>
  <si>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</si>
  <si>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</si>
  <si>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</si>
  <si>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</si>
  <si>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</si>
  <si>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</si>
  <si>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</si>
  <si>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</si>
  <si>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</si>
  <si>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</si>
  <si>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</si>
  <si>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</si>
  <si>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</si>
  <si>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</si>
  <si>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</si>
  <si>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</si>
  <si>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</si>
  <si>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</si>
  <si>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</si>
  <si>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</si>
  <si>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</si>
  <si>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</si>
  <si>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</si>
  <si>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</si>
  <si>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</si>
  <si>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</si>
  <si>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</si>
  <si>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</si>
  <si>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</si>
  <si>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</si>
  <si>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</si>
  <si>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</si>
  <si>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</si>
  <si>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</si>
  <si>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</si>
  <si>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</si>
  <si>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</si>
  <si>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</si>
  <si>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</si>
  <si>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</si>
  <si>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</si>
  <si>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</si>
  <si>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</si>
  <si>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</si>
  <si>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Dzielnicowe Biuro Finansów Oświaty-Wola m.st. Warszawy ul. Rogalińska 2, 01-206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</si>
</sst>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8"/>
  <sheetViews>
    <sheetView tabSelected="1" workbookViewId="0">
      <selection activeCell="B3" sqref="B3:L3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2:12" x14ac:dyDescent="0.25">
      <c r="E1" s="34" t="s">
        <v>87</v>
      </c>
      <c r="F1" s="34"/>
      <c r="G1" s="34"/>
      <c r="H1" s="34"/>
      <c r="I1" s="34"/>
    </row>
    <row r="2" spans="2:12" ht="20.25" x14ac:dyDescent="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 x14ac:dyDescent="0.25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 x14ac:dyDescent="0.25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.75" thickBot="1" x14ac:dyDescent="0.3"/>
    <row r="7" spans="2:12" ht="15.75" thickBot="1" x14ac:dyDescent="0.3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 x14ac:dyDescent="0.25">
      <c r="B8" s="11" t="s">
        <v>0</v>
      </c>
      <c r="C8" s="12" t="s">
        <v>1</v>
      </c>
      <c r="D8" s="12">
        <v>1</v>
      </c>
      <c r="E8" s="27">
        <f>E9+E10+E20+E21+E25</f>
        <v>114947196.05000001</v>
      </c>
      <c r="F8" s="22">
        <f>F9+F10+F20+F21+F25</f>
        <v>125538268.66000001</v>
      </c>
      <c r="H8" s="11" t="s">
        <v>0</v>
      </c>
      <c r="I8" s="12" t="s">
        <v>2</v>
      </c>
      <c r="J8" s="12">
        <v>41</v>
      </c>
      <c r="K8" s="27">
        <f>K9+K10+K13+K14</f>
        <v>95486414.680000037</v>
      </c>
      <c r="L8" s="22">
        <f>L9+L10+L13+L14</f>
        <v>103165978.56</v>
      </c>
    </row>
    <row r="9" spans="2:12" x14ac:dyDescent="0.25">
      <c r="B9" s="13" t="s">
        <v>3</v>
      </c>
      <c r="C9" s="14" t="s">
        <v>4</v>
      </c>
      <c r="D9" s="14">
        <v>2</v>
      </c>
      <c r="E9" s="28">
        <v>9815.42</v>
      </c>
      <c r="F9" s="23">
        <v>2453.87</v>
      </c>
      <c r="H9" s="13" t="s">
        <v>3</v>
      </c>
      <c r="I9" s="14" t="s">
        <v>5</v>
      </c>
      <c r="J9" s="14">
        <v>42</v>
      </c>
      <c r="K9" s="28">
        <v>357968014.91000003</v>
      </c>
      <c r="L9" s="23">
        <v>400133657.86000001</v>
      </c>
    </row>
    <row r="10" spans="2:12" x14ac:dyDescent="0.25">
      <c r="B10" s="13" t="s">
        <v>6</v>
      </c>
      <c r="C10" s="14" t="s">
        <v>7</v>
      </c>
      <c r="D10" s="14">
        <v>3</v>
      </c>
      <c r="E10" s="28">
        <f>E11+E18+E19</f>
        <v>114937380.63000001</v>
      </c>
      <c r="F10" s="23">
        <f>F11+F18+F19</f>
        <v>125535814.79000001</v>
      </c>
      <c r="H10" s="13" t="s">
        <v>6</v>
      </c>
      <c r="I10" s="14" t="s">
        <v>8</v>
      </c>
      <c r="J10" s="14">
        <v>43</v>
      </c>
      <c r="K10" s="28">
        <f>K11+K12</f>
        <v>-262481600.22999999</v>
      </c>
      <c r="L10" s="23">
        <f>L11+L12</f>
        <v>-296967679.30000001</v>
      </c>
    </row>
    <row r="11" spans="2:12" x14ac:dyDescent="0.25">
      <c r="B11" s="15">
        <v>1</v>
      </c>
      <c r="C11" s="16" t="s">
        <v>9</v>
      </c>
      <c r="D11" s="16">
        <v>4</v>
      </c>
      <c r="E11" s="29">
        <f>E12+E14+E15+E16+E17</f>
        <v>113985676.60000001</v>
      </c>
      <c r="F11" s="24">
        <f>F12+F14+F15+F16+F17</f>
        <v>125380397.65000001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 x14ac:dyDescent="0.25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-262481600.22999999</v>
      </c>
      <c r="L12" s="24">
        <v>-296967679.30000001</v>
      </c>
    </row>
    <row r="13" spans="2:12" x14ac:dyDescent="0.25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 x14ac:dyDescent="0.25">
      <c r="B14" s="15" t="s">
        <v>18</v>
      </c>
      <c r="C14" s="16" t="s">
        <v>20</v>
      </c>
      <c r="D14" s="16">
        <v>7</v>
      </c>
      <c r="E14" s="29">
        <v>111062879.90000001</v>
      </c>
      <c r="F14" s="24">
        <v>123274657.53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 x14ac:dyDescent="0.25">
      <c r="B15" s="15" t="s">
        <v>22</v>
      </c>
      <c r="C15" s="16" t="s">
        <v>24</v>
      </c>
      <c r="D15" s="16">
        <v>8</v>
      </c>
      <c r="E15" s="29">
        <v>830755.43</v>
      </c>
      <c r="F15" s="24">
        <v>581280.31000000006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 x14ac:dyDescent="0.25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 x14ac:dyDescent="0.25">
      <c r="B17" s="15" t="s">
        <v>30</v>
      </c>
      <c r="C17" s="16" t="s">
        <v>32</v>
      </c>
      <c r="D17" s="16">
        <v>10</v>
      </c>
      <c r="E17" s="29">
        <v>2092041.27</v>
      </c>
      <c r="F17" s="24">
        <v>1524459.81</v>
      </c>
      <c r="H17" s="17" t="s">
        <v>31</v>
      </c>
      <c r="I17" s="18" t="s">
        <v>33</v>
      </c>
      <c r="J17" s="18">
        <v>50</v>
      </c>
      <c r="K17" s="30">
        <f>K18+K19+K30+K31</f>
        <v>28947121.09</v>
      </c>
      <c r="L17" s="25">
        <f>L18+L19+L30+L31</f>
        <v>33137127.220000003</v>
      </c>
    </row>
    <row r="18" spans="2:12" x14ac:dyDescent="0.25">
      <c r="B18" s="15">
        <v>2</v>
      </c>
      <c r="C18" s="16" t="s">
        <v>34</v>
      </c>
      <c r="D18" s="16">
        <v>11</v>
      </c>
      <c r="E18" s="29">
        <v>951704.03</v>
      </c>
      <c r="F18" s="24">
        <v>155417.14000000001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 x14ac:dyDescent="0.25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28647121.09</v>
      </c>
      <c r="L19" s="23">
        <f>L20+L21+L22+L23+L24+L25+L26+L27</f>
        <v>32837127.220000003</v>
      </c>
    </row>
    <row r="20" spans="2:12" x14ac:dyDescent="0.25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1335045.08</v>
      </c>
      <c r="L20" s="24">
        <v>1295978.18</v>
      </c>
    </row>
    <row r="21" spans="2:12" x14ac:dyDescent="0.25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3593938.52</v>
      </c>
      <c r="L21" s="24">
        <v>4405925.5599999996</v>
      </c>
    </row>
    <row r="22" spans="2:12" x14ac:dyDescent="0.25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8029725.1500000004</v>
      </c>
      <c r="L22" s="24">
        <v>9350977.0800000001</v>
      </c>
    </row>
    <row r="23" spans="2:12" x14ac:dyDescent="0.25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8619604.0800000001</v>
      </c>
      <c r="L23" s="24">
        <v>10097467.890000001</v>
      </c>
    </row>
    <row r="24" spans="2:12" x14ac:dyDescent="0.25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42898.44</v>
      </c>
      <c r="L24" s="24">
        <v>47238.42</v>
      </c>
    </row>
    <row r="25" spans="2:12" x14ac:dyDescent="0.25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158415.29999999999</v>
      </c>
      <c r="L25" s="24">
        <v>405524.59</v>
      </c>
    </row>
    <row r="26" spans="2:12" x14ac:dyDescent="0.25">
      <c r="B26" s="17" t="s">
        <v>23</v>
      </c>
      <c r="C26" s="18" t="s">
        <v>51</v>
      </c>
      <c r="D26" s="18">
        <v>19</v>
      </c>
      <c r="E26" s="30">
        <f>E27+E32+E38+E46</f>
        <v>9486339.7199999988</v>
      </c>
      <c r="F26" s="25">
        <f>F27+F32+F38+F46</f>
        <v>10764837.120000001</v>
      </c>
      <c r="H26" s="15">
        <v>7</v>
      </c>
      <c r="I26" s="16" t="s">
        <v>52</v>
      </c>
      <c r="J26" s="16">
        <v>59</v>
      </c>
      <c r="K26" s="29">
        <v>1226571.3799999999</v>
      </c>
      <c r="L26" s="24">
        <v>1714252.75</v>
      </c>
    </row>
    <row r="27" spans="2:12" x14ac:dyDescent="0.25">
      <c r="B27" s="13" t="s">
        <v>3</v>
      </c>
      <c r="C27" s="14" t="s">
        <v>53</v>
      </c>
      <c r="D27" s="14">
        <v>20</v>
      </c>
      <c r="E27" s="28">
        <f>E28+E29+E30+E31</f>
        <v>262696.81</v>
      </c>
      <c r="F27" s="23">
        <f>F28+F29+F30+F31</f>
        <v>305554.48</v>
      </c>
      <c r="H27" s="15">
        <v>8</v>
      </c>
      <c r="I27" s="16" t="s">
        <v>54</v>
      </c>
      <c r="J27" s="16">
        <v>60</v>
      </c>
      <c r="K27" s="29">
        <f>K28+K29</f>
        <v>5640923.1399999997</v>
      </c>
      <c r="L27" s="24">
        <f>L28+L29</f>
        <v>5519762.75</v>
      </c>
    </row>
    <row r="28" spans="2:12" x14ac:dyDescent="0.25">
      <c r="B28" s="15">
        <v>1</v>
      </c>
      <c r="C28" s="16" t="s">
        <v>56</v>
      </c>
      <c r="D28" s="16">
        <v>21</v>
      </c>
      <c r="E28" s="29">
        <v>262696.81</v>
      </c>
      <c r="F28" s="24">
        <v>305554.48</v>
      </c>
      <c r="H28" s="15" t="s">
        <v>55</v>
      </c>
      <c r="I28" s="16" t="s">
        <v>57</v>
      </c>
      <c r="J28" s="16">
        <v>61</v>
      </c>
      <c r="K28" s="29">
        <v>5640923.1399999997</v>
      </c>
      <c r="L28" s="24">
        <v>5519762.75</v>
      </c>
    </row>
    <row r="29" spans="2:12" x14ac:dyDescent="0.25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 x14ac:dyDescent="0.25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300000</v>
      </c>
      <c r="L30" s="23">
        <v>300000</v>
      </c>
    </row>
    <row r="31" spans="2:12" x14ac:dyDescent="0.25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 x14ac:dyDescent="0.25">
      <c r="B32" s="13" t="s">
        <v>6</v>
      </c>
      <c r="C32" s="14" t="s">
        <v>65</v>
      </c>
      <c r="D32" s="14">
        <v>25</v>
      </c>
      <c r="E32" s="28">
        <f>E33+E34+E35+E36+E37</f>
        <v>4377202.33</v>
      </c>
      <c r="F32" s="23">
        <f>F33+F34+F35+F36+F37</f>
        <v>3854530.13</v>
      </c>
      <c r="H32" s="15"/>
      <c r="I32" s="16"/>
      <c r="J32" s="16"/>
      <c r="K32" s="29"/>
      <c r="L32" s="24"/>
    </row>
    <row r="33" spans="2:12" x14ac:dyDescent="0.25">
      <c r="B33" s="15">
        <v>1</v>
      </c>
      <c r="C33" s="16" t="s">
        <v>66</v>
      </c>
      <c r="D33" s="16">
        <v>26</v>
      </c>
      <c r="E33" s="29">
        <v>664164.06999999995</v>
      </c>
      <c r="F33" s="24">
        <v>389070.92</v>
      </c>
      <c r="H33" s="15"/>
      <c r="I33" s="16"/>
      <c r="J33" s="16"/>
      <c r="K33" s="29"/>
      <c r="L33" s="24"/>
    </row>
    <row r="34" spans="2:12" x14ac:dyDescent="0.25">
      <c r="B34" s="15">
        <v>2</v>
      </c>
      <c r="C34" s="16" t="s">
        <v>67</v>
      </c>
      <c r="D34" s="16">
        <v>27</v>
      </c>
      <c r="E34" s="29">
        <v>1719.35</v>
      </c>
      <c r="F34" s="24">
        <v>343.75</v>
      </c>
      <c r="H34" s="15"/>
      <c r="I34" s="16"/>
      <c r="J34" s="16"/>
      <c r="K34" s="29"/>
      <c r="L34" s="24"/>
    </row>
    <row r="35" spans="2:12" x14ac:dyDescent="0.25">
      <c r="B35" s="15">
        <v>3</v>
      </c>
      <c r="C35" s="16" t="s">
        <v>68</v>
      </c>
      <c r="D35" s="16">
        <v>28</v>
      </c>
      <c r="E35" s="29">
        <v>3554.05</v>
      </c>
      <c r="F35" s="24">
        <v>17382.53</v>
      </c>
      <c r="H35" s="15"/>
      <c r="I35" s="16"/>
      <c r="J35" s="16"/>
      <c r="K35" s="29"/>
      <c r="L35" s="24"/>
    </row>
    <row r="36" spans="2:12" x14ac:dyDescent="0.25">
      <c r="B36" s="15">
        <v>4</v>
      </c>
      <c r="C36" s="16" t="s">
        <v>69</v>
      </c>
      <c r="D36" s="16">
        <v>29</v>
      </c>
      <c r="E36" s="29">
        <v>3707764.86</v>
      </c>
      <c r="F36" s="24">
        <v>3447732.93</v>
      </c>
      <c r="H36" s="15"/>
      <c r="I36" s="16"/>
      <c r="J36" s="16"/>
      <c r="K36" s="29"/>
      <c r="L36" s="24"/>
    </row>
    <row r="37" spans="2:12" x14ac:dyDescent="0.25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 x14ac:dyDescent="0.25">
      <c r="B38" s="13" t="s">
        <v>15</v>
      </c>
      <c r="C38" s="14" t="s">
        <v>70</v>
      </c>
      <c r="D38" s="14">
        <v>31</v>
      </c>
      <c r="E38" s="28">
        <f>E39+E40+E41+E42+E43+E44+E45</f>
        <v>4757795.21</v>
      </c>
      <c r="F38" s="23">
        <f>F39+F40+F41+F42+F43+F44+F45</f>
        <v>6490629.6900000004</v>
      </c>
      <c r="H38" s="15"/>
      <c r="I38" s="16"/>
      <c r="J38" s="16"/>
      <c r="K38" s="29"/>
      <c r="L38" s="24"/>
    </row>
    <row r="39" spans="2:12" x14ac:dyDescent="0.25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 x14ac:dyDescent="0.25">
      <c r="B40" s="15">
        <v>2</v>
      </c>
      <c r="C40" s="16" t="s">
        <v>72</v>
      </c>
      <c r="D40" s="16">
        <v>33</v>
      </c>
      <c r="E40" s="29">
        <v>4591948.26</v>
      </c>
      <c r="F40" s="24">
        <v>6077537.8700000001</v>
      </c>
      <c r="H40" s="15"/>
      <c r="I40" s="16"/>
      <c r="J40" s="16"/>
      <c r="K40" s="29"/>
      <c r="L40" s="24"/>
    </row>
    <row r="41" spans="2:12" x14ac:dyDescent="0.25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 x14ac:dyDescent="0.25">
      <c r="B42" s="15">
        <v>4</v>
      </c>
      <c r="C42" s="16" t="s">
        <v>74</v>
      </c>
      <c r="D42" s="16">
        <v>35</v>
      </c>
      <c r="E42" s="29">
        <v>165846.95000000001</v>
      </c>
      <c r="F42" s="24">
        <v>413091.82</v>
      </c>
      <c r="H42" s="15"/>
      <c r="I42" s="16"/>
      <c r="J42" s="16"/>
      <c r="K42" s="29"/>
      <c r="L42" s="24"/>
    </row>
    <row r="43" spans="2:12" x14ac:dyDescent="0.25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 x14ac:dyDescent="0.25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 x14ac:dyDescent="0.25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 x14ac:dyDescent="0.25">
      <c r="B46" s="13" t="s">
        <v>19</v>
      </c>
      <c r="C46" s="14" t="s">
        <v>64</v>
      </c>
      <c r="D46" s="14">
        <v>39</v>
      </c>
      <c r="E46" s="28">
        <v>88645.37</v>
      </c>
      <c r="F46" s="23">
        <v>114122.82</v>
      </c>
      <c r="H46" s="15"/>
      <c r="I46" s="16"/>
      <c r="J46" s="16"/>
      <c r="K46" s="29"/>
      <c r="L46" s="24"/>
    </row>
    <row r="47" spans="2:12" ht="15.75" thickBot="1" x14ac:dyDescent="0.3">
      <c r="B47" s="19"/>
      <c r="C47" s="20" t="s">
        <v>77</v>
      </c>
      <c r="D47" s="20">
        <v>40</v>
      </c>
      <c r="E47" s="31">
        <f>E8+E26</f>
        <v>124433535.77000001</v>
      </c>
      <c r="F47" s="26">
        <f>F8+F26</f>
        <v>136303105.78</v>
      </c>
      <c r="H47" s="19"/>
      <c r="I47" s="20" t="s">
        <v>78</v>
      </c>
      <c r="J47" s="20">
        <v>65</v>
      </c>
      <c r="K47" s="31">
        <f>K8+K15+K16+K17</f>
        <v>124433535.77000004</v>
      </c>
      <c r="L47" s="26">
        <f>L8+L15+L16+L17</f>
        <v>136303105.78</v>
      </c>
    </row>
    <row r="48" spans="2:12" x14ac:dyDescent="0.25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2021-06-14T09:08:22Z</dcterms:created>
  <dcterms:modified xsi:type="dcterms:W3CDTF">2021-06-14T09:12:37Z</dcterms:modified>
</cp:coreProperties>
</file>