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CKZIU Nr 1\2020\"/>
    </mc:Choice>
  </mc:AlternateContent>
  <bookViews>
    <workbookView showHorizontalScroll="0" showVerticalScroll="0" showSheetTabs="0"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<sst xmlns="http://schemas.openxmlformats.org/spreadsheetml/2006/main" count="82" uniqueCount="62">
  <si>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</si>
  <si>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</si>
  <si>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</si>
  <si>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</si>
  <si>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</si>
  <si>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</si>
  <si>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</si>
  <si>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</si>
  <si>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</si>
  <si>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</si>
  <si>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</si>
  <si>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</si>
  <si>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</si>
  <si>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</si>
  <si>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</si>
  <si>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</si>
  <si>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</si>
  <si>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</si>
  <si>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</si>
  <si>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</si>
  <si>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</si>
  <si>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</si>
  <si>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</si>
  <si>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</si>
  <si>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</si>
  <si>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</si>
  <si>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</si>
  <si>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</si>
  <si>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</si>
  <si>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</si>
  <si>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</si>
  <si>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</si>
  <si>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</si>
  <si>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</si>
  <si>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</si>
  <si>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</si>
  <si>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</si>
  <si>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</si>
  <si>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</si>
  <si>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</si>
  <si>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</si>
  <si>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</si>
  <si>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</si>
  <si>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</si>
  <si>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</si>
  <si>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</si>
  <si>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</si>
  <si>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</si>
  <si>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</si>
  <si>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</si>
  <si>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</si>
  <si>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</si>
  <si>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</si>
  <si>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</si>
  <si>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</si>
  <si>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</si>
  <si>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</si>
  <si>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</si>
  <si>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</si>
  <si>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</si>
  <si>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</si>
  <si>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Centrum Kształcenia Zawodowego i Ustawicznego Nr 1  ul. Księcia Janusza 45/47,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</si>
</sst>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5"/>
  <sheetViews>
    <sheetView tabSelected="1" workbookViewId="0">
      <selection activeCell="C1" sqref="C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t="s">
        <v>61</v>
      </c>
    </row>
    <row r="2" spans="2:5" ht="20.25" x14ac:dyDescent="0.25">
      <c r="B2" s="20" t="s">
        <v>56</v>
      </c>
      <c r="C2" s="20"/>
      <c r="D2" s="20"/>
      <c r="E2" s="20"/>
    </row>
    <row r="3" spans="2:5" x14ac:dyDescent="0.25">
      <c r="B3" s="21" t="s">
        <v>57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228466.88</v>
      </c>
      <c r="E8" s="11">
        <f>E9+E10+E11+E12+E13+E14</f>
        <v>153884.85</v>
      </c>
    </row>
    <row r="9" spans="2:5" x14ac:dyDescent="0.25">
      <c r="B9" s="3" t="s">
        <v>2</v>
      </c>
      <c r="C9" s="7" t="s">
        <v>3</v>
      </c>
      <c r="D9" s="16">
        <v>223859.66</v>
      </c>
      <c r="E9" s="12">
        <v>152791.79</v>
      </c>
    </row>
    <row r="10" spans="2:5" x14ac:dyDescent="0.25">
      <c r="B10" s="3" t="s">
        <v>4</v>
      </c>
      <c r="C10" s="7" t="s">
        <v>5</v>
      </c>
      <c r="D10" s="16">
        <v>3426.22</v>
      </c>
      <c r="E10" s="12">
        <v>228.06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1181</v>
      </c>
      <c r="E14" s="12">
        <v>865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7234883.6600000001</v>
      </c>
      <c r="E15" s="13">
        <f>E16+E17+E18+E19+E20+E21+E22+E23+E24+E25</f>
        <v>7713358.9699999997</v>
      </c>
    </row>
    <row r="16" spans="2:5" x14ac:dyDescent="0.25">
      <c r="B16" s="3" t="s">
        <v>2</v>
      </c>
      <c r="C16" s="7" t="s">
        <v>16</v>
      </c>
      <c r="D16" s="16">
        <v>360873.22</v>
      </c>
      <c r="E16" s="12">
        <v>367080.96000000002</v>
      </c>
    </row>
    <row r="17" spans="2:5" x14ac:dyDescent="0.25">
      <c r="B17" s="3" t="s">
        <v>4</v>
      </c>
      <c r="C17" s="7" t="s">
        <v>17</v>
      </c>
      <c r="D17" s="16">
        <v>606577.55000000005</v>
      </c>
      <c r="E17" s="12">
        <v>525894.16</v>
      </c>
    </row>
    <row r="18" spans="2:5" x14ac:dyDescent="0.25">
      <c r="B18" s="3" t="s">
        <v>6</v>
      </c>
      <c r="C18" s="7" t="s">
        <v>18</v>
      </c>
      <c r="D18" s="16">
        <v>704752.87</v>
      </c>
      <c r="E18" s="12">
        <v>502529.76</v>
      </c>
    </row>
    <row r="19" spans="2:5" x14ac:dyDescent="0.25">
      <c r="B19" s="3" t="s">
        <v>8</v>
      </c>
      <c r="C19" s="7" t="s">
        <v>19</v>
      </c>
      <c r="D19" s="16">
        <v>104592</v>
      </c>
      <c r="E19" s="12">
        <v>119671.7</v>
      </c>
    </row>
    <row r="20" spans="2:5" x14ac:dyDescent="0.25">
      <c r="B20" s="3" t="s">
        <v>10</v>
      </c>
      <c r="C20" s="7" t="s">
        <v>20</v>
      </c>
      <c r="D20" s="16">
        <v>4144176.05</v>
      </c>
      <c r="E20" s="12">
        <v>4829163.5999999996</v>
      </c>
    </row>
    <row r="21" spans="2:5" x14ac:dyDescent="0.25">
      <c r="B21" s="3" t="s">
        <v>12</v>
      </c>
      <c r="C21" s="7" t="s">
        <v>21</v>
      </c>
      <c r="D21" s="16">
        <v>1159433.08</v>
      </c>
      <c r="E21" s="12">
        <v>1288347.03</v>
      </c>
    </row>
    <row r="22" spans="2:5" x14ac:dyDescent="0.25">
      <c r="B22" s="3" t="s">
        <v>22</v>
      </c>
      <c r="C22" s="7" t="s">
        <v>23</v>
      </c>
      <c r="D22" s="16">
        <v>102509.48</v>
      </c>
      <c r="E22" s="12">
        <v>39145.160000000003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51969.41</v>
      </c>
      <c r="E24" s="12">
        <v>41526.6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-7006416.7800000003</v>
      </c>
      <c r="E26" s="13">
        <f>E8+-1*E15</f>
        <v>-7559474.1200000001</v>
      </c>
    </row>
    <row r="27" spans="2:5" x14ac:dyDescent="0.25">
      <c r="B27" s="4" t="s">
        <v>32</v>
      </c>
      <c r="C27" s="8" t="s">
        <v>33</v>
      </c>
      <c r="D27" s="17">
        <f>D28+D29+D30</f>
        <v>5511.79</v>
      </c>
      <c r="E27" s="13">
        <f>E28+E29+E30</f>
        <v>2536.08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5511.79</v>
      </c>
      <c r="E30" s="12">
        <v>2536.08</v>
      </c>
    </row>
    <row r="31" spans="2:5" x14ac:dyDescent="0.25">
      <c r="B31" s="4" t="s">
        <v>37</v>
      </c>
      <c r="C31" s="8" t="s">
        <v>38</v>
      </c>
      <c r="D31" s="17">
        <f>D32+D33</f>
        <v>52834.51</v>
      </c>
      <c r="E31" s="13">
        <f>E32+E33</f>
        <v>105110.72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52834.51</v>
      </c>
      <c r="E33" s="12">
        <v>105110.72</v>
      </c>
    </row>
    <row r="34" spans="2:5" x14ac:dyDescent="0.25">
      <c r="B34" s="4" t="s">
        <v>40</v>
      </c>
      <c r="C34" s="8" t="s">
        <v>41</v>
      </c>
      <c r="D34" s="17">
        <f>D26+D27+-1*D31</f>
        <v>-7053739.5</v>
      </c>
      <c r="E34" s="13">
        <f>E26+E27+-1*E31</f>
        <v>-7662048.7599999998</v>
      </c>
    </row>
    <row r="35" spans="2:5" x14ac:dyDescent="0.25">
      <c r="B35" s="4" t="s">
        <v>42</v>
      </c>
      <c r="C35" s="8" t="s">
        <v>43</v>
      </c>
      <c r="D35" s="17">
        <f>D36+D37+D38</f>
        <v>7706.55</v>
      </c>
      <c r="E35" s="13">
        <f>E36+E37+E38</f>
        <v>6631.37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7591.72</v>
      </c>
      <c r="E37" s="12">
        <v>6631.37</v>
      </c>
    </row>
    <row r="38" spans="2:5" x14ac:dyDescent="0.25">
      <c r="B38" s="3" t="s">
        <v>6</v>
      </c>
      <c r="C38" s="7" t="s">
        <v>46</v>
      </c>
      <c r="D38" s="16">
        <v>114.83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9786.7099999999991</v>
      </c>
      <c r="E39" s="13">
        <f>E40+E41</f>
        <v>10161.94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9786.7099999999991</v>
      </c>
      <c r="E41" s="12">
        <v>10161.94</v>
      </c>
    </row>
    <row r="42" spans="2:5" x14ac:dyDescent="0.25">
      <c r="B42" s="4" t="s">
        <v>2</v>
      </c>
      <c r="C42" s="8" t="s">
        <v>49</v>
      </c>
      <c r="D42" s="17">
        <f>D34+D35+-1*D39</f>
        <v>-7055819.6600000001</v>
      </c>
      <c r="E42" s="13">
        <f>E34+E35+-1*E39</f>
        <v>-7665579.3300000001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176460.63</v>
      </c>
      <c r="E44" s="13">
        <v>114087.24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-7232280.29</v>
      </c>
      <c r="E45" s="14">
        <f>E42+-1*E43+-1*E44</f>
        <v>-7779666.5700000003</v>
      </c>
    </row>
  </sheetData>
  <mergeCells count="4">
    <mergeCell ref="B2:E2"/>
    <mergeCell ref="B3:E3"/>
    <mergeCell ref="B4:E4"/>
    <mergeCell ref="B7:C7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2021-06-08T04:50:58Z</cp:lastPrinted>
  <dcterms:created xsi:type="dcterms:W3CDTF">2021-06-08T04:50:43Z</dcterms:created>
  <dcterms:modified xsi:type="dcterms:W3CDTF">2021-06-08T11:15:47Z</dcterms:modified>
</cp:coreProperties>
</file>