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24\2020\"/>
    </mc:Choice>
  </mc:AlternateContent>
  <bookViews>
    <workbookView xWindow="0" yWindow="0" windowWidth="8505" windowHeight="13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E8" i="1" s="1"/>
  <c r="L10" i="1"/>
  <c r="L8" i="1" s="1"/>
  <c r="K10" i="1"/>
  <c r="K8" i="1" s="1"/>
  <c r="E26" i="1" l="1"/>
  <c r="F26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<sst xmlns="http://schemas.openxmlformats.org/spreadsheetml/2006/main" count="107" uniqueCount="88">
  <si>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</si>
  <si>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</si>
  <si>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</si>
  <si>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</si>
  <si>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</si>
  <si>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</si>
  <si>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</si>
  <si>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</si>
  <si>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</si>
  <si>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</si>
  <si>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</si>
  <si>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</si>
  <si>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</si>
  <si>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</si>
  <si>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</si>
  <si>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</si>
  <si>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</si>
  <si>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</si>
  <si>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</si>
  <si>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</si>
  <si>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</si>
  <si>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</si>
  <si>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</si>
  <si>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</si>
  <si>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</si>
  <si>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</si>
  <si>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</si>
  <si>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</si>
  <si>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</si>
  <si>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</si>
  <si>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</si>
  <si>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</si>
  <si>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</si>
  <si>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</si>
  <si>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</si>
  <si>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</si>
  <si>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</si>
  <si>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</si>
  <si>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</si>
  <si>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</si>
  <si>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</si>
  <si>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</si>
  <si>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</si>
  <si>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</si>
  <si>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</si>
  <si>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</si>
  <si>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</si>
  <si>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</si>
  <si>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</si>
  <si>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</si>
  <si>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</si>
  <si>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</si>
  <si>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</si>
  <si>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</si>
  <si>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</si>
  <si>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</si>
  <si>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</si>
  <si>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</si>
  <si>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</si>
  <si>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</si>
  <si>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</si>
  <si>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</si>
  <si>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</si>
  <si>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</si>
  <si>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</si>
  <si>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</si>
  <si>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</si>
  <si>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</si>
  <si>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</si>
  <si>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</si>
  <si>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</si>
  <si>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</si>
  <si>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</si>
  <si>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</si>
  <si>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</si>
  <si>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</si>
  <si>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</si>
  <si>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</si>
  <si>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</si>
  <si>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</si>
  <si>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</si>
  <si>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</si>
  <si>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</si>
  <si>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</si>
  <si>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</si>
  <si>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</si>
  <si>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</si>
  <si>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XXIV Liceum Ogólokształcące im.Cypriana Kamila Norwida  ul.Obozowa 60  01-423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</si>
</sst>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49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L12" sqref="L12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B1" s="34" t="s">
        <v>87</v>
      </c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 ht="20.25" x14ac:dyDescent="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x14ac:dyDescent="0.25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 x14ac:dyDescent="0.25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.75" thickBot="1" x14ac:dyDescent="0.3"/>
    <row r="7" spans="2:12" ht="15.75" thickBot="1" x14ac:dyDescent="0.3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 x14ac:dyDescent="0.25">
      <c r="B8" s="11" t="s">
        <v>0</v>
      </c>
      <c r="C8" s="12" t="s">
        <v>1</v>
      </c>
      <c r="D8" s="12">
        <v>1</v>
      </c>
      <c r="E8" s="27">
        <f>E9+E10+E20+E21+E25</f>
        <v>559930.14</v>
      </c>
      <c r="F8" s="22">
        <f>F9+F10+F20+F21+F25</f>
        <v>518149.88</v>
      </c>
      <c r="H8" s="11" t="s">
        <v>0</v>
      </c>
      <c r="I8" s="12" t="s">
        <v>2</v>
      </c>
      <c r="J8" s="12">
        <v>41</v>
      </c>
      <c r="K8" s="27">
        <f>K9+K10+K13+K14</f>
        <v>3621.390000000596</v>
      </c>
      <c r="L8" s="22">
        <f>L9+L10+L13+L14</f>
        <v>39645.840000000782</v>
      </c>
    </row>
    <row r="9" spans="2:12" x14ac:dyDescent="0.25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6401075.4000000004</v>
      </c>
      <c r="L9" s="23">
        <v>7245216.8600000003</v>
      </c>
    </row>
    <row r="10" spans="2:12" x14ac:dyDescent="0.25">
      <c r="B10" s="13" t="s">
        <v>6</v>
      </c>
      <c r="C10" s="14" t="s">
        <v>7</v>
      </c>
      <c r="D10" s="14">
        <v>3</v>
      </c>
      <c r="E10" s="28">
        <f>E11+E18+E19</f>
        <v>559930.14</v>
      </c>
      <c r="F10" s="23">
        <f>F11+F18+F19</f>
        <v>518149.88</v>
      </c>
      <c r="H10" s="13" t="s">
        <v>6</v>
      </c>
      <c r="I10" s="14" t="s">
        <v>8</v>
      </c>
      <c r="J10" s="14">
        <v>43</v>
      </c>
      <c r="K10" s="28">
        <f>K11+K12</f>
        <v>-6397454.0099999998</v>
      </c>
      <c r="L10" s="23">
        <f>L11+L12</f>
        <v>-7205571.0199999996</v>
      </c>
    </row>
    <row r="11" spans="2:12" x14ac:dyDescent="0.25">
      <c r="B11" s="15">
        <v>1</v>
      </c>
      <c r="C11" s="16" t="s">
        <v>9</v>
      </c>
      <c r="D11" s="16">
        <v>4</v>
      </c>
      <c r="E11" s="29">
        <f>E12+E14+E15+E16+E17</f>
        <v>559930.14</v>
      </c>
      <c r="F11" s="24">
        <f>F12+F14+F15+F16+F17</f>
        <v>518149.88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 x14ac:dyDescent="0.25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-6397454.0099999998</v>
      </c>
      <c r="L12" s="24">
        <v>-7205571.0199999996</v>
      </c>
    </row>
    <row r="13" spans="2:12" x14ac:dyDescent="0.25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 x14ac:dyDescent="0.25">
      <c r="B14" s="15" t="s">
        <v>18</v>
      </c>
      <c r="C14" s="16" t="s">
        <v>20</v>
      </c>
      <c r="D14" s="16">
        <v>7</v>
      </c>
      <c r="E14" s="29">
        <v>513049.37</v>
      </c>
      <c r="F14" s="24">
        <v>480805.82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 x14ac:dyDescent="0.25">
      <c r="B15" s="15" t="s">
        <v>22</v>
      </c>
      <c r="C15" s="16" t="s">
        <v>24</v>
      </c>
      <c r="D15" s="16">
        <v>8</v>
      </c>
      <c r="E15" s="29">
        <v>38130.769999999997</v>
      </c>
      <c r="F15" s="24">
        <v>31594.06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 x14ac:dyDescent="0.25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 x14ac:dyDescent="0.25">
      <c r="B17" s="15" t="s">
        <v>30</v>
      </c>
      <c r="C17" s="16" t="s">
        <v>32</v>
      </c>
      <c r="D17" s="16">
        <v>10</v>
      </c>
      <c r="E17" s="29">
        <v>8750</v>
      </c>
      <c r="F17" s="24">
        <v>5750</v>
      </c>
      <c r="H17" s="17" t="s">
        <v>31</v>
      </c>
      <c r="I17" s="18" t="s">
        <v>33</v>
      </c>
      <c r="J17" s="18">
        <v>50</v>
      </c>
      <c r="K17" s="30">
        <f>K18+K19+K30+K31</f>
        <v>622148.52</v>
      </c>
      <c r="L17" s="25">
        <f>L18+L19+L30+L31</f>
        <v>538630.24</v>
      </c>
    </row>
    <row r="18" spans="2:12" x14ac:dyDescent="0.25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 x14ac:dyDescent="0.25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622148.52</v>
      </c>
      <c r="L19" s="23">
        <f>L20+L21+L22+L23+L24+L25+L26+L27</f>
        <v>538630.24</v>
      </c>
    </row>
    <row r="20" spans="2:12" x14ac:dyDescent="0.25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37431.26</v>
      </c>
      <c r="L20" s="24">
        <v>26605.52</v>
      </c>
    </row>
    <row r="21" spans="2:12" x14ac:dyDescent="0.25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65826.13</v>
      </c>
      <c r="L21" s="24">
        <v>42767.86</v>
      </c>
    </row>
    <row r="22" spans="2:12" x14ac:dyDescent="0.25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252911.47</v>
      </c>
      <c r="L22" s="24">
        <v>156252.03</v>
      </c>
    </row>
    <row r="23" spans="2:12" x14ac:dyDescent="0.25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220056.9</v>
      </c>
      <c r="L23" s="24">
        <v>264834.84000000003</v>
      </c>
    </row>
    <row r="24" spans="2:12" x14ac:dyDescent="0.25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0.37</v>
      </c>
      <c r="L24" s="24">
        <v>102.81</v>
      </c>
    </row>
    <row r="25" spans="2:12" x14ac:dyDescent="0.25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39051.96</v>
      </c>
      <c r="L25" s="24">
        <v>39085.769999999997</v>
      </c>
    </row>
    <row r="26" spans="2:12" x14ac:dyDescent="0.25">
      <c r="B26" s="17" t="s">
        <v>23</v>
      </c>
      <c r="C26" s="18" t="s">
        <v>51</v>
      </c>
      <c r="D26" s="18">
        <v>19</v>
      </c>
      <c r="E26" s="30">
        <f>E27+E32+E38+E46</f>
        <v>65839.77</v>
      </c>
      <c r="F26" s="25">
        <f>F27+F32+F38+F46</f>
        <v>60126.2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 x14ac:dyDescent="0.25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6870.43</v>
      </c>
      <c r="L27" s="24">
        <f>L28+L29</f>
        <v>8981.41</v>
      </c>
    </row>
    <row r="28" spans="2:12" x14ac:dyDescent="0.25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6870.43</v>
      </c>
      <c r="L28" s="24">
        <v>8981.41</v>
      </c>
    </row>
    <row r="29" spans="2:12" x14ac:dyDescent="0.25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 x14ac:dyDescent="0.25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 x14ac:dyDescent="0.25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 x14ac:dyDescent="0.25">
      <c r="B32" s="13" t="s">
        <v>6</v>
      </c>
      <c r="C32" s="14" t="s">
        <v>65</v>
      </c>
      <c r="D32" s="14">
        <v>25</v>
      </c>
      <c r="E32" s="28">
        <f>E33+E34+E35+E36+E37</f>
        <v>5340.25</v>
      </c>
      <c r="F32" s="23">
        <f>F33+F34+F35+F36+F37</f>
        <v>5505.93</v>
      </c>
      <c r="H32" s="15"/>
      <c r="I32" s="16"/>
      <c r="J32" s="16"/>
      <c r="K32" s="29"/>
      <c r="L32" s="24"/>
    </row>
    <row r="33" spans="2:12" x14ac:dyDescent="0.25">
      <c r="B33" s="15">
        <v>1</v>
      </c>
      <c r="C33" s="16" t="s">
        <v>66</v>
      </c>
      <c r="D33" s="16">
        <v>26</v>
      </c>
      <c r="E33" s="29">
        <v>5248.92</v>
      </c>
      <c r="F33" s="24">
        <v>4812.3500000000004</v>
      </c>
      <c r="H33" s="15"/>
      <c r="I33" s="16"/>
      <c r="J33" s="16"/>
      <c r="K33" s="29"/>
      <c r="L33" s="24"/>
    </row>
    <row r="34" spans="2:12" x14ac:dyDescent="0.25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 x14ac:dyDescent="0.25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 x14ac:dyDescent="0.25">
      <c r="B36" s="15">
        <v>4</v>
      </c>
      <c r="C36" s="16" t="s">
        <v>69</v>
      </c>
      <c r="D36" s="16">
        <v>29</v>
      </c>
      <c r="E36" s="29">
        <v>91.33</v>
      </c>
      <c r="F36" s="24">
        <v>693.58</v>
      </c>
      <c r="H36" s="15"/>
      <c r="I36" s="16"/>
      <c r="J36" s="16"/>
      <c r="K36" s="29"/>
      <c r="L36" s="24"/>
    </row>
    <row r="37" spans="2:12" x14ac:dyDescent="0.25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 x14ac:dyDescent="0.25">
      <c r="B38" s="13" t="s">
        <v>15</v>
      </c>
      <c r="C38" s="14" t="s">
        <v>70</v>
      </c>
      <c r="D38" s="14">
        <v>31</v>
      </c>
      <c r="E38" s="28">
        <f>E39+E40+E41+E42+E43+E44+E45</f>
        <v>57182.520000000004</v>
      </c>
      <c r="F38" s="23">
        <f>F39+F40+F41+F42+F43+F44+F45</f>
        <v>53760.869999999995</v>
      </c>
      <c r="H38" s="15"/>
      <c r="I38" s="16"/>
      <c r="J38" s="16"/>
      <c r="K38" s="29"/>
      <c r="L38" s="24"/>
    </row>
    <row r="39" spans="2:12" x14ac:dyDescent="0.25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 x14ac:dyDescent="0.25">
      <c r="B40" s="15">
        <v>2</v>
      </c>
      <c r="C40" s="16" t="s">
        <v>72</v>
      </c>
      <c r="D40" s="16">
        <v>33</v>
      </c>
      <c r="E40" s="29">
        <v>18130.560000000001</v>
      </c>
      <c r="F40" s="24">
        <v>14675.1</v>
      </c>
      <c r="H40" s="15"/>
      <c r="I40" s="16"/>
      <c r="J40" s="16"/>
      <c r="K40" s="29"/>
      <c r="L40" s="24"/>
    </row>
    <row r="41" spans="2:12" x14ac:dyDescent="0.25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 x14ac:dyDescent="0.25">
      <c r="B42" s="15">
        <v>4</v>
      </c>
      <c r="C42" s="16" t="s">
        <v>74</v>
      </c>
      <c r="D42" s="16">
        <v>35</v>
      </c>
      <c r="E42" s="29">
        <v>39051.96</v>
      </c>
      <c r="F42" s="24">
        <v>39085.769999999997</v>
      </c>
      <c r="H42" s="15"/>
      <c r="I42" s="16"/>
      <c r="J42" s="16"/>
      <c r="K42" s="29"/>
      <c r="L42" s="24"/>
    </row>
    <row r="43" spans="2:12" x14ac:dyDescent="0.25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 x14ac:dyDescent="0.25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 x14ac:dyDescent="0.25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 x14ac:dyDescent="0.25">
      <c r="B46" s="13" t="s">
        <v>19</v>
      </c>
      <c r="C46" s="14" t="s">
        <v>64</v>
      </c>
      <c r="D46" s="14">
        <v>39</v>
      </c>
      <c r="E46" s="28">
        <v>3317</v>
      </c>
      <c r="F46" s="23">
        <v>859.4</v>
      </c>
      <c r="H46" s="15"/>
      <c r="I46" s="16"/>
      <c r="J46" s="16"/>
      <c r="K46" s="29"/>
      <c r="L46" s="24"/>
    </row>
    <row r="47" spans="2:12" ht="15.75" thickBot="1" x14ac:dyDescent="0.3">
      <c r="B47" s="19"/>
      <c r="C47" s="20" t="s">
        <v>77</v>
      </c>
      <c r="D47" s="20">
        <v>40</v>
      </c>
      <c r="E47" s="31">
        <f>E8+E26</f>
        <v>625769.91</v>
      </c>
      <c r="F47" s="26">
        <f>F8+F26</f>
        <v>578276.07999999996</v>
      </c>
      <c r="H47" s="19"/>
      <c r="I47" s="20" t="s">
        <v>78</v>
      </c>
      <c r="J47" s="20">
        <v>65</v>
      </c>
      <c r="K47" s="31">
        <f>K8+K15+K16+K17</f>
        <v>625769.91000000061</v>
      </c>
      <c r="L47" s="26">
        <f>L8+L15+L16+L17</f>
        <v>578276.08000000077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B1:L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2021-06-07T13:09:52Z</dcterms:created>
  <dcterms:modified xsi:type="dcterms:W3CDTF">2021-06-07T13:12:04Z</dcterms:modified>
</cp:coreProperties>
</file>