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33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<sst xmlns="http://schemas.openxmlformats.org/spreadsheetml/2006/main" count="57" uniqueCount="57">
  <si>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</si>
  <si>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</si>
  <si>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</si>
  <si>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</si>
  <si>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</si>
  <si>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</si>
  <si>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</si>
  <si>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</si>
  <si>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</si>
  <si>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</si>
  <si>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</si>
  <si>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</si>
  <si>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</si>
  <si>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</si>
  <si>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</si>
  <si>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</si>
  <si>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</si>
  <si>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</si>
  <si>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</si>
  <si>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</si>
  <si>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</si>
  <si>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</si>
  <si>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</si>
  <si>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</si>
  <si>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</si>
  <si>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</si>
  <si>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</si>
  <si>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</si>
  <si>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</si>
  <si>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</si>
  <si>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</si>
  <si>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</si>
  <si>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</si>
  <si>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</si>
  <si>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</si>
  <si>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</si>
  <si>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</si>
  <si>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</si>
  <si>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</si>
  <si>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</si>
  <si>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</si>
  <si>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</si>
  <si>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</si>
  <si>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</si>
  <si>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</si>
  <si>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</si>
  <si>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</si>
  <si>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</si>
  <si>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</si>
  <si>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</si>
  <si>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</si>
  <si>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</si>
  <si>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</si>
  <si>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</si>
  <si>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</si>
  <si>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</si>
  <si>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XXXIII Liceum Ogólnokształcące Dwujęzykowe im.Mikołaja Kopernika  ul. Bema 76  01-225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</si>
</sst>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9"/>
  <sheetViews>
    <sheetView tabSelected="1" workbookViewId="0">
      <selection activeCell="B4" sqref="B3:E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14" x14ac:dyDescent="0.25">
      <c r="C1" s="25" t="s">
        <v>56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2:14" ht="20.25" x14ac:dyDescent="0.25">
      <c r="B2" s="20" t="s">
        <v>51</v>
      </c>
      <c r="C2" s="20"/>
      <c r="D2" s="20"/>
      <c r="E2" s="20"/>
    </row>
    <row r="3" spans="2:14" x14ac:dyDescent="0.25">
      <c r="B3" s="21" t="s">
        <v>52</v>
      </c>
      <c r="C3" s="21"/>
      <c r="D3" s="21"/>
      <c r="E3" s="21"/>
    </row>
    <row r="4" spans="2:14" x14ac:dyDescent="0.25">
      <c r="B4" s="22"/>
      <c r="C4" s="22"/>
      <c r="D4" s="22"/>
      <c r="E4" s="22"/>
    </row>
    <row r="6" spans="2:14" ht="15.75" thickBot="1" x14ac:dyDescent="0.3"/>
    <row r="7" spans="2:14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14" x14ac:dyDescent="0.25">
      <c r="B8" s="2" t="s">
        <v>0</v>
      </c>
      <c r="C8" s="6" t="s">
        <v>1</v>
      </c>
      <c r="D8" s="15">
        <v>11030314.119999999</v>
      </c>
      <c r="E8" s="11">
        <v>11340012.310000001</v>
      </c>
    </row>
    <row r="9" spans="2:14" x14ac:dyDescent="0.25">
      <c r="B9" s="3">
        <v>1</v>
      </c>
      <c r="C9" s="7" t="s">
        <v>2</v>
      </c>
      <c r="D9" s="16">
        <f>D10+D11+D12+D13+D14+D15+D16+D17+D18+D19</f>
        <v>10041730.48</v>
      </c>
      <c r="E9" s="12">
        <f>E10+E11+E12+E13+E14+E15+E16+E17+E18+E19</f>
        <v>11253138.84</v>
      </c>
    </row>
    <row r="10" spans="2:14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14" x14ac:dyDescent="0.25">
      <c r="B11" s="3" t="s">
        <v>5</v>
      </c>
      <c r="C11" s="7" t="s">
        <v>6</v>
      </c>
      <c r="D11" s="16">
        <v>10041730.48</v>
      </c>
      <c r="E11" s="12">
        <v>11253138.84</v>
      </c>
    </row>
    <row r="12" spans="2:14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14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14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14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14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9732032.290000001</v>
      </c>
      <c r="E22" s="12">
        <f>E23+E24+E25+E26+E27+E28+E29+E30+E31</f>
        <v>10405342.810000001</v>
      </c>
    </row>
    <row r="23" spans="2:5" x14ac:dyDescent="0.25">
      <c r="B23" s="3" t="s">
        <v>24</v>
      </c>
      <c r="C23" s="7" t="s">
        <v>25</v>
      </c>
      <c r="D23" s="16">
        <v>9729378.9900000002</v>
      </c>
      <c r="E23" s="12">
        <v>10396485.99</v>
      </c>
    </row>
    <row r="24" spans="2:5" x14ac:dyDescent="0.25">
      <c r="B24" s="3" t="s">
        <v>26</v>
      </c>
      <c r="C24" s="7" t="s">
        <v>27</v>
      </c>
      <c r="D24" s="16">
        <v>2653.3</v>
      </c>
      <c r="E24" s="12">
        <v>8856.82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11340012.310000001</v>
      </c>
      <c r="E34" s="13">
        <f>E8+E10+E11+E12+E13+E14+E15+E16+E17+E18+E19+-1*E23+-1*E24+-1*E25+-1*E26+-1*E27+-1*E28+-1*E29+-1*E30+-1*E31</f>
        <v>12187808.339999998</v>
      </c>
    </row>
    <row r="35" spans="2:5" x14ac:dyDescent="0.25">
      <c r="B35" s="4" t="s">
        <v>44</v>
      </c>
      <c r="C35" s="8" t="s">
        <v>45</v>
      </c>
      <c r="D35" s="17">
        <f>D36+D37+-1*D38</f>
        <v>-10396485.99</v>
      </c>
      <c r="E35" s="13">
        <f>E36+E37+-1*E38</f>
        <v>-11210717.300000001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-10396485.99</v>
      </c>
      <c r="E37" s="12">
        <v>-11210717.300000001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943526.3200000003</v>
      </c>
      <c r="E39" s="14">
        <f>E8+E10+E11+E12+E13+E14+E15+E16+E17+E18+E19+-1*E23+-1*E24+-1*E25+-1*E26+-1*E27+-1*E28+-1*E29+-1*E30+-1*E31+E36+E37+-1*E38</f>
        <v>977091.03999999724</v>
      </c>
    </row>
  </sheetData>
  <mergeCells count="5">
    <mergeCell ref="B2:E2"/>
    <mergeCell ref="B3:E3"/>
    <mergeCell ref="B4:E4"/>
    <mergeCell ref="B7:C7"/>
    <mergeCell ref="C1:N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2021-06-07T19:21:10Z</cp:lastPrinted>
  <dcterms:created xsi:type="dcterms:W3CDTF">2021-06-07T19:20:52Z</dcterms:created>
  <dcterms:modified xsi:type="dcterms:W3CDTF">2021-06-08T11:05:29Z</dcterms:modified>
</cp:coreProperties>
</file>