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40\2020\"/>
    </mc:Choice>
  </mc:AlternateContent>
  <bookViews>
    <workbookView xWindow="0" yWindow="0" windowWidth="28800" windowHeight="12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<sst xmlns="http://schemas.openxmlformats.org/spreadsheetml/2006/main" count="107" uniqueCount="88">
  <si>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</si>
  <si>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</si>
  <si>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</si>
  <si>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</si>
  <si>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</si>
  <si>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</si>
  <si>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</si>
  <si>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</si>
  <si>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</si>
  <si>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</si>
  <si>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</si>
  <si>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</si>
  <si>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</si>
  <si>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</si>
  <si>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</si>
  <si>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</si>
  <si>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</si>
  <si>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</si>
  <si>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</si>
  <si>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</si>
  <si>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</si>
  <si>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</si>
  <si>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</si>
  <si>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</si>
  <si>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</si>
  <si>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</si>
  <si>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</si>
  <si>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</si>
  <si>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</si>
  <si>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</si>
  <si>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</si>
  <si>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</si>
  <si>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</si>
  <si>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</si>
  <si>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</si>
  <si>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</si>
  <si>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</si>
  <si>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</si>
  <si>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</si>
  <si>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</si>
  <si>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</si>
  <si>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</si>
  <si>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</si>
  <si>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</si>
  <si>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</si>
  <si>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</si>
  <si>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</si>
  <si>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</si>
  <si>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</si>
  <si>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</si>
  <si>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</si>
  <si>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</si>
  <si>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</si>
  <si>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</si>
  <si>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</si>
  <si>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</si>
  <si>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</si>
  <si>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</si>
  <si>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</si>
  <si>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</si>
  <si>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</si>
  <si>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</si>
  <si>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</si>
  <si>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</si>
  <si>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</si>
  <si>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</si>
  <si>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</si>
  <si>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</si>
  <si>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</si>
  <si>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</si>
  <si>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</si>
  <si>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</si>
  <si>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</si>
  <si>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</si>
  <si>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</si>
  <si>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</si>
  <si>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</si>
  <si>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</si>
  <si>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</si>
  <si>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</si>
  <si>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</si>
  <si>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</si>
  <si>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</si>
  <si>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</si>
  <si>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</si>
  <si>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</si>
  <si>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</si>
  <si>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XL Liceum Ogólnokształcące z Oddziałami Dwujęzycznymi im.Stefana Żeromskiego ul.Platynowa 1 00-808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</si>
</sst>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sqref="A1:L1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34" t="s">
        <v>87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20.25" x14ac:dyDescent="0.25">
      <c r="B2" s="25" t="s">
        <v>79</v>
      </c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x14ac:dyDescent="0.25">
      <c r="B3" s="27" t="s">
        <v>80</v>
      </c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x14ac:dyDescent="0.25">
      <c r="B4" s="29" t="s">
        <v>81</v>
      </c>
      <c r="C4" s="30"/>
      <c r="D4" s="30"/>
      <c r="E4" s="30"/>
      <c r="F4" s="30"/>
      <c r="G4" s="30"/>
      <c r="H4" s="30"/>
      <c r="I4" s="30"/>
      <c r="J4" s="30"/>
      <c r="K4" s="30"/>
      <c r="L4" s="30"/>
    </row>
    <row r="6" spans="1:12" ht="15.75" thickBot="1" x14ac:dyDescent="0.3"/>
    <row r="7" spans="1:12" ht="15.75" thickBot="1" x14ac:dyDescent="0.3">
      <c r="B7" s="31" t="s">
        <v>82</v>
      </c>
      <c r="C7" s="32"/>
      <c r="D7" s="32"/>
      <c r="E7" s="13" t="s">
        <v>83</v>
      </c>
      <c r="F7" s="24" t="s">
        <v>84</v>
      </c>
      <c r="H7" s="31" t="s">
        <v>85</v>
      </c>
      <c r="I7" s="32"/>
      <c r="J7" s="32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2218119</v>
      </c>
      <c r="F8" s="14">
        <f>F9+F10+F20+F21+F25</f>
        <v>2134608.67</v>
      </c>
      <c r="H8" s="3" t="s">
        <v>0</v>
      </c>
      <c r="I8" s="4" t="s">
        <v>2</v>
      </c>
      <c r="J8" s="4">
        <v>41</v>
      </c>
      <c r="K8" s="19">
        <f>K9+K10+K13+K14</f>
        <v>1702267.9900000002</v>
      </c>
      <c r="L8" s="14">
        <f>L9+L10+L13+L14</f>
        <v>1680295.6000000006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7710203.25</v>
      </c>
      <c r="L9" s="15">
        <v>8596796.3900000006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2218119</v>
      </c>
      <c r="F10" s="15">
        <f>F11+F18+F19</f>
        <v>2134608.67</v>
      </c>
      <c r="H10" s="5" t="s">
        <v>6</v>
      </c>
      <c r="I10" s="6" t="s">
        <v>8</v>
      </c>
      <c r="J10" s="6">
        <v>43</v>
      </c>
      <c r="K10" s="20">
        <f>K11+K12</f>
        <v>-6007935.2599999998</v>
      </c>
      <c r="L10" s="15">
        <f>L11+L12</f>
        <v>-6916500.79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2218119</v>
      </c>
      <c r="F11" s="16">
        <f>F12+F14+F15+F16+F17</f>
        <v>2134608.67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-6007935.2599999998</v>
      </c>
      <c r="L12" s="16">
        <v>-6916500.79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2209552.96</v>
      </c>
      <c r="F14" s="16">
        <v>2128979.56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8566.0400000000009</v>
      </c>
      <c r="F17" s="16">
        <v>5629.11</v>
      </c>
      <c r="H17" s="9" t="s">
        <v>31</v>
      </c>
      <c r="I17" s="10" t="s">
        <v>33</v>
      </c>
      <c r="J17" s="10">
        <v>50</v>
      </c>
      <c r="K17" s="22">
        <f>K18+K19+K30+K31</f>
        <v>552185.1</v>
      </c>
      <c r="L17" s="17">
        <f>L18+L19+L30+L31</f>
        <v>497235.4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552185.1</v>
      </c>
      <c r="L19" s="15">
        <f>L20+L21+L22+L23+L24+L25+L26+L27</f>
        <v>497235.4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20218.12</v>
      </c>
      <c r="L20" s="16">
        <v>14831.62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59407.26</v>
      </c>
      <c r="L21" s="16">
        <v>53825.24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235913.36</v>
      </c>
      <c r="L22" s="16">
        <v>149121.10999999999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214000.18</v>
      </c>
      <c r="L23" s="16">
        <v>256755.32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259.27999999999997</v>
      </c>
      <c r="L24" s="16">
        <v>737.71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36334.089999999997</v>
      </c>
      <c r="F26" s="17">
        <f>F27+F32+F38+F46</f>
        <v>42922.33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963.19</v>
      </c>
      <c r="F27" s="15">
        <f>F28+F29+F30+F31</f>
        <v>1068.9000000000001</v>
      </c>
      <c r="H27" s="7">
        <v>8</v>
      </c>
      <c r="I27" s="8" t="s">
        <v>54</v>
      </c>
      <c r="J27" s="8">
        <v>60</v>
      </c>
      <c r="K27" s="21">
        <f>K28+K29</f>
        <v>22386.9</v>
      </c>
      <c r="L27" s="16">
        <f>L28+L29</f>
        <v>21964.400000000001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963.19</v>
      </c>
      <c r="F28" s="16">
        <v>1068.9000000000001</v>
      </c>
      <c r="H28" s="7" t="s">
        <v>55</v>
      </c>
      <c r="I28" s="8" t="s">
        <v>57</v>
      </c>
      <c r="J28" s="8">
        <v>61</v>
      </c>
      <c r="K28" s="21">
        <v>22386.9</v>
      </c>
      <c r="L28" s="16">
        <v>21964.400000000001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933.58999999999992</v>
      </c>
      <c r="F32" s="15">
        <f>F33+F34+F35+F36+F37</f>
        <v>3010.72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905.28</v>
      </c>
      <c r="F33" s="16">
        <v>2982.97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28.31</v>
      </c>
      <c r="F36" s="16">
        <v>27.75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30742.16</v>
      </c>
      <c r="F38" s="15">
        <f>F39+F40+F41+F42+F43+F44+F45</f>
        <v>31019.48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30742.16</v>
      </c>
      <c r="F40" s="16">
        <v>31019.48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3695.15</v>
      </c>
      <c r="F46" s="15">
        <v>7823.23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2254453.09</v>
      </c>
      <c r="F47" s="18">
        <f>F8+F26</f>
        <v>2177531</v>
      </c>
      <c r="H47" s="11"/>
      <c r="I47" s="12" t="s">
        <v>78</v>
      </c>
      <c r="J47" s="12">
        <v>65</v>
      </c>
      <c r="K47" s="23">
        <f>K8+K15+K16+K17</f>
        <v>2254453.0900000003</v>
      </c>
      <c r="L47" s="18">
        <f>L8+L15+L16+L17</f>
        <v>2177531.0000000005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2021-06-07T13:24:09Z</dcterms:created>
  <dcterms:modified xsi:type="dcterms:W3CDTF">2021-06-07T13:52:21Z</dcterms:modified>
</cp:coreProperties>
</file>