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45\2020\"/>
    </mc:Choice>
  </mc:AlternateContent>
  <bookViews>
    <workbookView xWindow="0" yWindow="0" windowWidth="24000" windowHeight="9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<sst xmlns="http://schemas.openxmlformats.org/spreadsheetml/2006/main" count="82" uniqueCount="62">
  <si>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</si>
  <si>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</si>
  <si>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</si>
  <si>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</si>
  <si>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</si>
  <si>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</si>
  <si>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</si>
  <si>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</si>
  <si>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</si>
  <si>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</si>
  <si>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</si>
  <si>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</si>
  <si>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</si>
  <si>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</si>
  <si>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</si>
  <si>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</si>
  <si>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</si>
  <si>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</si>
  <si>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</si>
  <si>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</si>
  <si>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</si>
  <si>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</si>
  <si>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</si>
  <si>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</si>
  <si>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</si>
  <si>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</si>
  <si>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</si>
  <si>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</si>
  <si>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</si>
  <si>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</si>
  <si>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</si>
  <si>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</si>
  <si>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</si>
  <si>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</si>
  <si>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</si>
  <si>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</si>
  <si>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</si>
  <si>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</si>
  <si>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</si>
  <si>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</si>
  <si>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</si>
  <si>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</si>
  <si>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</si>
  <si>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</si>
  <si>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</si>
  <si>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</si>
  <si>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</si>
  <si>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</si>
  <si>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</si>
  <si>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</si>
  <si>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</si>
  <si>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</si>
  <si>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</si>
  <si>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</si>
  <si>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</si>
  <si>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</si>
  <si>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</si>
  <si>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</si>
  <si>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</si>
  <si>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</si>
  <si>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</si>
  <si>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XLV Liceum Ogólnokształcące im.Romualda Traaugutta  ul. Miła 26  01-047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</si>
</sst>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5"/>
  <sheetViews>
    <sheetView tabSelected="1" workbookViewId="0">
      <selection activeCell="B3" sqref="B3:E3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14" x14ac:dyDescent="0.25">
      <c r="C1" s="25" t="s">
        <v>61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2:14" ht="20.25" x14ac:dyDescent="0.25">
      <c r="B2" s="20" t="s">
        <v>56</v>
      </c>
      <c r="C2" s="20"/>
      <c r="D2" s="20"/>
      <c r="E2" s="20"/>
    </row>
    <row r="3" spans="2:14" x14ac:dyDescent="0.25">
      <c r="B3" s="21" t="s">
        <v>57</v>
      </c>
      <c r="C3" s="21"/>
      <c r="D3" s="21"/>
      <c r="E3" s="21"/>
    </row>
    <row r="4" spans="2:14" x14ac:dyDescent="0.25">
      <c r="B4" s="22"/>
      <c r="C4" s="22"/>
      <c r="D4" s="22"/>
      <c r="E4" s="22"/>
    </row>
    <row r="6" spans="2:14" ht="15.75" thickBot="1" x14ac:dyDescent="0.3"/>
    <row r="7" spans="2:14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14" x14ac:dyDescent="0.25">
      <c r="B8" s="2" t="s">
        <v>0</v>
      </c>
      <c r="C8" s="6" t="s">
        <v>1</v>
      </c>
      <c r="D8" s="15">
        <f>D9+D10+D11+D12+D13+D14</f>
        <v>57194.97</v>
      </c>
      <c r="E8" s="11">
        <f>E9+E10+E11+E12+E13+E14</f>
        <v>35812.83</v>
      </c>
    </row>
    <row r="9" spans="2:14" x14ac:dyDescent="0.25">
      <c r="B9" s="3" t="s">
        <v>2</v>
      </c>
      <c r="C9" s="7" t="s">
        <v>3</v>
      </c>
      <c r="D9" s="16">
        <v>56581.4</v>
      </c>
      <c r="E9" s="12">
        <v>34499.19</v>
      </c>
    </row>
    <row r="10" spans="2:14" x14ac:dyDescent="0.25">
      <c r="B10" s="3" t="s">
        <v>4</v>
      </c>
      <c r="C10" s="7" t="s">
        <v>5</v>
      </c>
      <c r="D10" s="16">
        <v>45.57</v>
      </c>
      <c r="E10" s="12">
        <v>621.64</v>
      </c>
    </row>
    <row r="11" spans="2:14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14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14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14" x14ac:dyDescent="0.25">
      <c r="B14" s="3" t="s">
        <v>12</v>
      </c>
      <c r="C14" s="7" t="s">
        <v>13</v>
      </c>
      <c r="D14" s="16">
        <v>568</v>
      </c>
      <c r="E14" s="12">
        <v>692</v>
      </c>
    </row>
    <row r="15" spans="2:14" x14ac:dyDescent="0.25">
      <c r="B15" s="4" t="s">
        <v>14</v>
      </c>
      <c r="C15" s="8" t="s">
        <v>15</v>
      </c>
      <c r="D15" s="17">
        <f>D16+D17+D18+D19+D20+D21+D22+D23+D24+D25</f>
        <v>3411890.85</v>
      </c>
      <c r="E15" s="13">
        <f>E16+E17+E18+E19+E20+E21+E22+E23+E24+E25</f>
        <v>4357455.1400000006</v>
      </c>
    </row>
    <row r="16" spans="2:14" x14ac:dyDescent="0.25">
      <c r="B16" s="3" t="s">
        <v>2</v>
      </c>
      <c r="C16" s="7" t="s">
        <v>16</v>
      </c>
      <c r="D16" s="16">
        <v>32322.85</v>
      </c>
      <c r="E16" s="12">
        <v>37333.94</v>
      </c>
    </row>
    <row r="17" spans="2:5" x14ac:dyDescent="0.25">
      <c r="B17" s="3" t="s">
        <v>4</v>
      </c>
      <c r="C17" s="7" t="s">
        <v>17</v>
      </c>
      <c r="D17" s="16">
        <v>324312.2</v>
      </c>
      <c r="E17" s="12">
        <v>368296.29</v>
      </c>
    </row>
    <row r="18" spans="2:5" x14ac:dyDescent="0.25">
      <c r="B18" s="3" t="s">
        <v>6</v>
      </c>
      <c r="C18" s="7" t="s">
        <v>18</v>
      </c>
      <c r="D18" s="16">
        <v>343106.51</v>
      </c>
      <c r="E18" s="12">
        <v>112893.94</v>
      </c>
    </row>
    <row r="19" spans="2:5" x14ac:dyDescent="0.25">
      <c r="B19" s="3" t="s">
        <v>8</v>
      </c>
      <c r="C19" s="7" t="s">
        <v>19</v>
      </c>
      <c r="D19" s="16">
        <v>23483</v>
      </c>
      <c r="E19" s="12">
        <v>26534.47</v>
      </c>
    </row>
    <row r="20" spans="2:5" x14ac:dyDescent="0.25">
      <c r="B20" s="3" t="s">
        <v>10</v>
      </c>
      <c r="C20" s="7" t="s">
        <v>20</v>
      </c>
      <c r="D20" s="16">
        <v>2116480.9900000002</v>
      </c>
      <c r="E20" s="12">
        <v>3024916.25</v>
      </c>
    </row>
    <row r="21" spans="2:5" x14ac:dyDescent="0.25">
      <c r="B21" s="3" t="s">
        <v>12</v>
      </c>
      <c r="C21" s="7" t="s">
        <v>21</v>
      </c>
      <c r="D21" s="16">
        <v>535384.69999999995</v>
      </c>
      <c r="E21" s="12">
        <v>761165.09</v>
      </c>
    </row>
    <row r="22" spans="2:5" x14ac:dyDescent="0.25">
      <c r="B22" s="3" t="s">
        <v>22</v>
      </c>
      <c r="C22" s="7" t="s">
        <v>23</v>
      </c>
      <c r="D22" s="16">
        <v>13661.27</v>
      </c>
      <c r="E22" s="12">
        <v>6111.36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23139.33</v>
      </c>
      <c r="E24" s="12">
        <v>20203.8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-3354695.88</v>
      </c>
      <c r="E26" s="13">
        <f>E8+-1*E15</f>
        <v>-4321642.3100000005</v>
      </c>
    </row>
    <row r="27" spans="2:5" x14ac:dyDescent="0.25">
      <c r="B27" s="4" t="s">
        <v>32</v>
      </c>
      <c r="C27" s="8" t="s">
        <v>33</v>
      </c>
      <c r="D27" s="17">
        <f>D28+D29+D30</f>
        <v>1161.96</v>
      </c>
      <c r="E27" s="13">
        <f>E28+E29+E30</f>
        <v>131424.94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1161.96</v>
      </c>
      <c r="E30" s="12">
        <v>131424.94</v>
      </c>
    </row>
    <row r="31" spans="2:5" x14ac:dyDescent="0.25">
      <c r="B31" s="4" t="s">
        <v>37</v>
      </c>
      <c r="C31" s="8" t="s">
        <v>38</v>
      </c>
      <c r="D31" s="17">
        <f>D32+D33</f>
        <v>312.85000000000002</v>
      </c>
      <c r="E31" s="13">
        <f>E32+E33</f>
        <v>583.49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312.85000000000002</v>
      </c>
      <c r="E33" s="12">
        <v>583.49</v>
      </c>
    </row>
    <row r="34" spans="2:5" x14ac:dyDescent="0.25">
      <c r="B34" s="4" t="s">
        <v>40</v>
      </c>
      <c r="C34" s="8" t="s">
        <v>41</v>
      </c>
      <c r="D34" s="17">
        <f>D26+D27+-1*D31</f>
        <v>-3353846.77</v>
      </c>
      <c r="E34" s="13">
        <f>E26+E27+-1*E31</f>
        <v>-4190800.8600000008</v>
      </c>
    </row>
    <row r="35" spans="2:5" x14ac:dyDescent="0.25">
      <c r="B35" s="4" t="s">
        <v>42</v>
      </c>
      <c r="C35" s="8" t="s">
        <v>43</v>
      </c>
      <c r="D35" s="17">
        <f>D36+D37+D38</f>
        <v>193.4</v>
      </c>
      <c r="E35" s="13">
        <f>E36+E37+E38</f>
        <v>82.71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193.4</v>
      </c>
      <c r="E37" s="12">
        <v>82.71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0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0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-3353653.37</v>
      </c>
      <c r="E42" s="13">
        <f>E34+E35+-1*E39</f>
        <v>-4190718.1500000008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1946.79</v>
      </c>
      <c r="E44" s="13">
        <v>5307.14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-3355600.16</v>
      </c>
      <c r="E45" s="14">
        <f>E42+-1*E43+-1*E44</f>
        <v>-4196025.290000001</v>
      </c>
    </row>
  </sheetData>
  <mergeCells count="5">
    <mergeCell ref="B2:E2"/>
    <mergeCell ref="B3:E3"/>
    <mergeCell ref="B4:E4"/>
    <mergeCell ref="B7:C7"/>
    <mergeCell ref="C1:N1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2021-06-08T05:05:31Z</cp:lastPrinted>
  <dcterms:created xsi:type="dcterms:W3CDTF">2021-06-08T05:05:18Z</dcterms:created>
  <dcterms:modified xsi:type="dcterms:W3CDTF">2021-06-08T11:22:34Z</dcterms:modified>
</cp:coreProperties>
</file>