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MOS\2020\"/>
    </mc:Choice>
  </mc:AlternateContent>
  <bookViews>
    <workbookView xWindow="0" yWindow="0" windowWidth="28800" windowHeight="12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<sst xmlns="http://schemas.openxmlformats.org/spreadsheetml/2006/main" count="107" uniqueCount="88">
  <si>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</si>
  <si>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</si>
  <si>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</si>
  <si>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</si>
  <si>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</si>
  <si>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</si>
  <si>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</si>
  <si>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</si>
  <si>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</si>
  <si>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</si>
  <si>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</si>
  <si>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</si>
  <si>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</si>
  <si>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</si>
  <si>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</si>
  <si>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</si>
  <si>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</si>
  <si>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</si>
  <si>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</si>
  <si>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</si>
  <si>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</si>
  <si>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</si>
  <si>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</si>
  <si>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</si>
  <si>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</si>
  <si>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</si>
  <si>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</si>
  <si>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</si>
  <si>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</si>
  <si>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</si>
  <si>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</si>
  <si>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</si>
  <si>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</si>
  <si>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</si>
  <si>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</si>
  <si>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</si>
  <si>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</si>
  <si>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</si>
  <si>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</si>
  <si>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</si>
  <si>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</si>
  <si>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</si>
  <si>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</si>
  <si>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</si>
  <si>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</si>
  <si>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</si>
  <si>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</si>
  <si>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</si>
  <si>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</si>
  <si>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</si>
  <si>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</si>
  <si>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</si>
  <si>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</si>
  <si>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</si>
  <si>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</si>
  <si>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</si>
  <si>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</si>
  <si>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</si>
  <si>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</si>
  <si>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</si>
  <si>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</si>
  <si>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</si>
  <si>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</si>
  <si>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</si>
  <si>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</si>
  <si>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</si>
  <si>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</si>
  <si>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</si>
  <si>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</si>
  <si>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</si>
  <si>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</si>
  <si>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</si>
  <si>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</si>
  <si>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</si>
  <si>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</si>
  <si>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</si>
  <si>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</si>
  <si>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</si>
  <si>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</si>
  <si>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</si>
  <si>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</si>
  <si>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</si>
  <si>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</si>
  <si>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</si>
  <si>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</si>
  <si>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</si>
  <si>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</si>
  <si>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Międzyszkolny Ośrodek Sportowy Nr 6  ul.Rogalińska 2  01-206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</si>
</sst>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49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B1" sqref="B1:L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B1" s="34" t="s">
        <v>87</v>
      </c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2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2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2:12" ht="15.75" thickBot="1" x14ac:dyDescent="0.3"/>
    <row r="7" spans="2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0</v>
      </c>
      <c r="F8" s="14">
        <f>F9+F10+F20+F21+F25</f>
        <v>0</v>
      </c>
      <c r="H8" s="3" t="s">
        <v>0</v>
      </c>
      <c r="I8" s="4" t="s">
        <v>2</v>
      </c>
      <c r="J8" s="4">
        <v>41</v>
      </c>
      <c r="K8" s="19">
        <f>K9+K10+K13+K14</f>
        <v>-92820.629999999888</v>
      </c>
      <c r="L8" s="14">
        <f>L9+L10+L13+L14</f>
        <v>-95172.790000000037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1378230.8</v>
      </c>
      <c r="L9" s="15">
        <v>1385915.77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0</v>
      </c>
      <c r="F10" s="15">
        <f>F11+F18+F19</f>
        <v>0</v>
      </c>
      <c r="H10" s="5" t="s">
        <v>6</v>
      </c>
      <c r="I10" s="6" t="s">
        <v>8</v>
      </c>
      <c r="J10" s="6">
        <v>43</v>
      </c>
      <c r="K10" s="20">
        <f>K11+K12</f>
        <v>-1471051.43</v>
      </c>
      <c r="L10" s="15">
        <f>L11+L12</f>
        <v>-1481088.56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0</v>
      </c>
      <c r="F11" s="16">
        <f>F12+F14+F15+F16+F17</f>
        <v>0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-1471051.43</v>
      </c>
      <c r="L12" s="16">
        <v>-1481088.56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0</v>
      </c>
      <c r="F14" s="16">
        <v>0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0</v>
      </c>
      <c r="F17" s="16">
        <v>0</v>
      </c>
      <c r="H17" s="9" t="s">
        <v>31</v>
      </c>
      <c r="I17" s="10" t="s">
        <v>33</v>
      </c>
      <c r="J17" s="10">
        <v>50</v>
      </c>
      <c r="K17" s="22">
        <f>K18+K19+K30+K31</f>
        <v>131814.11000000002</v>
      </c>
      <c r="L17" s="17">
        <f>L18+L19+L30+L31</f>
        <v>131702.42000000001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131814.11000000002</v>
      </c>
      <c r="L19" s="15">
        <f>L20+L21+L22+L23+L24+L25+L26+L27</f>
        <v>131702.42000000001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2724.41</v>
      </c>
      <c r="L20" s="16">
        <v>2922.41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29933.14</v>
      </c>
      <c r="L21" s="16">
        <v>28089.45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30855.13</v>
      </c>
      <c r="L22" s="16">
        <v>31131.69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53724.86</v>
      </c>
      <c r="L23" s="16">
        <v>54228.33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52.09</v>
      </c>
      <c r="L24" s="16">
        <v>63.98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38993.480000000003</v>
      </c>
      <c r="F26" s="17">
        <f>F27+F32+F38+F46</f>
        <v>36529.630000000005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14524.48</v>
      </c>
      <c r="L27" s="16">
        <f>L28+L29</f>
        <v>15266.56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14524.48</v>
      </c>
      <c r="L28" s="16">
        <v>15266.56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2316.39</v>
      </c>
      <c r="F32" s="15">
        <f>F33+F34+F35+F36+F37</f>
        <v>3018.55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2285.96</v>
      </c>
      <c r="F33" s="16">
        <v>2841.3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166.79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30.43</v>
      </c>
      <c r="F36" s="16">
        <v>10.46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36414.61</v>
      </c>
      <c r="F38" s="15">
        <f>F39+F40+F41+F42+F43+F44+F45</f>
        <v>33511.08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36414.61</v>
      </c>
      <c r="F40" s="16">
        <v>33511.08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262.48</v>
      </c>
      <c r="F46" s="15">
        <v>0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38993.480000000003</v>
      </c>
      <c r="F47" s="18">
        <f>F8+F26</f>
        <v>36529.630000000005</v>
      </c>
      <c r="H47" s="11"/>
      <c r="I47" s="12" t="s">
        <v>78</v>
      </c>
      <c r="J47" s="12">
        <v>65</v>
      </c>
      <c r="K47" s="23">
        <f>K8+K15+K16+K17</f>
        <v>38993.480000000127</v>
      </c>
      <c r="L47" s="18">
        <f>L8+L15+L16+L17</f>
        <v>36529.629999999976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B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2021-06-07T13:31:59Z</dcterms:created>
  <dcterms:modified xsi:type="dcterms:W3CDTF">2021-06-07T13:47:56Z</dcterms:modified>
</cp:coreProperties>
</file>