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18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<sst xmlns="http://schemas.openxmlformats.org/spreadsheetml/2006/main" count="107" uniqueCount="88">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</sst>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topLeftCell="B1" workbookViewId="0">
      <selection activeCell="F5" sqref="F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25" t="s">
        <v>87</v>
      </c>
      <c r="D1" s="25"/>
      <c r="E1" s="25"/>
      <c r="F1" s="25"/>
      <c r="G1" s="25"/>
      <c r="H1" s="25"/>
      <c r="I1" s="25"/>
      <c r="J1" s="25"/>
      <c r="K1" s="25"/>
      <c r="L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552737.7300000001</v>
      </c>
      <c r="F8" s="14">
        <f>F9+F10+F20+F21+F25</f>
        <v>518290.42000000004</v>
      </c>
      <c r="H8" s="3" t="s">
        <v>0</v>
      </c>
      <c r="I8" s="4" t="s">
        <v>2</v>
      </c>
      <c r="J8" s="4">
        <v>41</v>
      </c>
      <c r="K8" s="19">
        <f>K9+K10+K13+K14</f>
        <v>405964.42999999993</v>
      </c>
      <c r="L8" s="14">
        <f>L9+L10+L13+L14</f>
        <v>406374.58999999985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2102555.4</v>
      </c>
      <c r="L9" s="15">
        <v>2289624.38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552737.7300000001</v>
      </c>
      <c r="F10" s="15">
        <f>F11+F18+F19</f>
        <v>518290.42000000004</v>
      </c>
      <c r="H10" s="5" t="s">
        <v>6</v>
      </c>
      <c r="I10" s="6" t="s">
        <v>8</v>
      </c>
      <c r="J10" s="6">
        <v>43</v>
      </c>
      <c r="K10" s="20">
        <f>K11+K12</f>
        <v>-1696590.97</v>
      </c>
      <c r="L10" s="15">
        <f>L11+L12</f>
        <v>-1883249.79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552737.7300000001</v>
      </c>
      <c r="F11" s="16">
        <f>F12+F14+F15+F16+F17</f>
        <v>518290.42000000004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-1696590.97</v>
      </c>
      <c r="L12" s="16">
        <v>-1883249.79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533021.18000000005</v>
      </c>
      <c r="F14" s="16">
        <v>504453.83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19716.55</v>
      </c>
      <c r="F15" s="16">
        <v>13836.59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157642.62</v>
      </c>
      <c r="L17" s="17">
        <f>L18+L19+L30+L31</f>
        <v>128712.52999999998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157642.62</v>
      </c>
      <c r="L19" s="15">
        <f>L20+L21+L22+L23+L24+L25+L26+L27</f>
        <v>128712.52999999998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6933.12</v>
      </c>
      <c r="L20" s="16">
        <v>6745.85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14806.75</v>
      </c>
      <c r="L21" s="16">
        <v>7706.79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65633.88</v>
      </c>
      <c r="L22" s="16">
        <v>38935.199999999997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63912.34</v>
      </c>
      <c r="L23" s="16">
        <v>67809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100.31</v>
      </c>
      <c r="L24" s="16">
        <v>5.68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10869.320000000002</v>
      </c>
      <c r="F26" s="17">
        <f>F27+F32+F38+F46</f>
        <v>16796.7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3376.5</v>
      </c>
      <c r="F27" s="15">
        <f>F28+F29+F30+F31</f>
        <v>8727.4500000000007</v>
      </c>
      <c r="H27" s="7">
        <v>8</v>
      </c>
      <c r="I27" s="8" t="s">
        <v>54</v>
      </c>
      <c r="J27" s="8">
        <v>60</v>
      </c>
      <c r="K27" s="21">
        <f>K28+K29</f>
        <v>6256.22</v>
      </c>
      <c r="L27" s="16">
        <f>L28+L29</f>
        <v>7510.01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3376.5</v>
      </c>
      <c r="F28" s="16">
        <v>8727.4500000000007</v>
      </c>
      <c r="H28" s="7" t="s">
        <v>55</v>
      </c>
      <c r="I28" s="8" t="s">
        <v>57</v>
      </c>
      <c r="J28" s="8">
        <v>61</v>
      </c>
      <c r="K28" s="21">
        <v>6256.22</v>
      </c>
      <c r="L28" s="16">
        <v>7510.01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41.07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41.07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7416.97</v>
      </c>
      <c r="F38" s="15">
        <f>F39+F40+F41+F42+F43+F44+F45</f>
        <v>7528.07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7416.97</v>
      </c>
      <c r="F40" s="16">
        <v>7528.07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34.78</v>
      </c>
      <c r="F46" s="15">
        <v>541.17999999999995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563607.05000000005</v>
      </c>
      <c r="F47" s="18">
        <f>F8+F26</f>
        <v>535087.12</v>
      </c>
      <c r="H47" s="11"/>
      <c r="I47" s="12" t="s">
        <v>78</v>
      </c>
      <c r="J47" s="12">
        <v>65</v>
      </c>
      <c r="K47" s="23">
        <f>K8+K15+K16+K17</f>
        <v>563607.04999999993</v>
      </c>
      <c r="L47" s="18">
        <f>L8+L15+L16+L17</f>
        <v>535087.11999999988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C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2021-06-07T18:09:16Z</dcterms:created>
  <dcterms:modified xsi:type="dcterms:W3CDTF">2021-06-08T13:50:00Z</dcterms:modified>
</cp:coreProperties>
</file>