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<sst xmlns="http://schemas.openxmlformats.org/spreadsheetml/2006/main" count="82" uniqueCount="62">
  <si>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</si>
  <si>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</si>
  <si>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</si>
  <si>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</si>
  <si>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</si>
  <si>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</si>
  <si>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</si>
  <si>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</si>
  <si>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</si>
  <si>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</si>
  <si>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</si>
  <si>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</si>
  <si>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</si>
  <si>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</si>
  <si>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</si>
  <si>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</si>
  <si>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</si>
  <si>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</si>
  <si>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</si>
  <si>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</si>
  <si>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</si>
  <si>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</si>
  <si>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</si>
  <si>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</si>
  <si>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</si>
  <si>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</si>
  <si>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</si>
  <si>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</si>
  <si>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</si>
  <si>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</si>
  <si>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</si>
  <si>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</si>
  <si>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</si>
  <si>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</si>
  <si>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</si>
  <si>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</si>
  <si>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</si>
  <si>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</si>
  <si>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</si>
  <si>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</si>
  <si>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</si>
  <si>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</si>
  <si>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</si>
  <si>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</si>
  <si>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</si>
  <si>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</si>
  <si>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</si>
  <si>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</si>
  <si>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</si>
  <si>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</si>
  <si>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</si>
  <si>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</si>
  <si>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</si>
  <si>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</si>
  <si>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</si>
  <si>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</si>
  <si>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</si>
  <si>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</si>
  <si>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</si>
  <si>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</si>
  <si>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</si>
  <si>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133  ul. Okopowa 7 A  01-063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</si>
</sst>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topLeftCell="A13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C1" s="25" t="s">
        <v>61</v>
      </c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184321.38999999998</v>
      </c>
      <c r="E8" s="16">
        <f>E9+E10+E11+E12+E13+E14</f>
        <v>137087.85999999999</v>
      </c>
    </row>
    <row r="9" spans="2:5" x14ac:dyDescent="0.25">
      <c r="B9" s="8" t="s">
        <v>2</v>
      </c>
      <c r="C9" s="12" t="s">
        <v>3</v>
      </c>
      <c r="D9" s="21">
        <v>183968.4</v>
      </c>
      <c r="E9" s="17">
        <v>137188.9</v>
      </c>
    </row>
    <row r="10" spans="2:5" x14ac:dyDescent="0.25">
      <c r="B10" s="8" t="s">
        <v>4</v>
      </c>
      <c r="C10" s="12" t="s">
        <v>5</v>
      </c>
      <c r="D10" s="21">
        <v>352.99</v>
      </c>
      <c r="E10" s="17">
        <v>-101.04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2158194.9900000002</v>
      </c>
      <c r="E15" s="18">
        <f>E16+E17+E18+E19+E20+E21+E22+E23+E24+E25</f>
        <v>2398255.59</v>
      </c>
    </row>
    <row r="16" spans="2:5" x14ac:dyDescent="0.25">
      <c r="B16" s="8" t="s">
        <v>2</v>
      </c>
      <c r="C16" s="12" t="s">
        <v>16</v>
      </c>
      <c r="D16" s="21">
        <v>32271.54</v>
      </c>
      <c r="E16" s="17">
        <v>31946.13</v>
      </c>
    </row>
    <row r="17" spans="2:5" x14ac:dyDescent="0.25">
      <c r="B17" s="8" t="s">
        <v>4</v>
      </c>
      <c r="C17" s="12" t="s">
        <v>17</v>
      </c>
      <c r="D17" s="21">
        <v>308717.07</v>
      </c>
      <c r="E17" s="17">
        <v>280634.3</v>
      </c>
    </row>
    <row r="18" spans="2:5" x14ac:dyDescent="0.25">
      <c r="B18" s="8" t="s">
        <v>6</v>
      </c>
      <c r="C18" s="12" t="s">
        <v>18</v>
      </c>
      <c r="D18" s="21">
        <v>48962.22</v>
      </c>
      <c r="E18" s="17">
        <v>52546.97</v>
      </c>
    </row>
    <row r="19" spans="2:5" x14ac:dyDescent="0.25">
      <c r="B19" s="8" t="s">
        <v>8</v>
      </c>
      <c r="C19" s="12" t="s">
        <v>19</v>
      </c>
      <c r="D19" s="21">
        <v>3136</v>
      </c>
      <c r="E19" s="17">
        <v>5389.57</v>
      </c>
    </row>
    <row r="20" spans="2:5" x14ac:dyDescent="0.25">
      <c r="B20" s="8" t="s">
        <v>10</v>
      </c>
      <c r="C20" s="12" t="s">
        <v>20</v>
      </c>
      <c r="D20" s="21">
        <v>1429600.58</v>
      </c>
      <c r="E20" s="17">
        <v>1649250.19</v>
      </c>
    </row>
    <row r="21" spans="2:5" x14ac:dyDescent="0.25">
      <c r="B21" s="8" t="s">
        <v>12</v>
      </c>
      <c r="C21" s="12" t="s">
        <v>21</v>
      </c>
      <c r="D21" s="21">
        <v>334638.98</v>
      </c>
      <c r="E21" s="17">
        <v>377938.63</v>
      </c>
    </row>
    <row r="22" spans="2:5" x14ac:dyDescent="0.25">
      <c r="B22" s="8" t="s">
        <v>22</v>
      </c>
      <c r="C22" s="12" t="s">
        <v>23</v>
      </c>
      <c r="D22" s="21">
        <v>868.6</v>
      </c>
      <c r="E22" s="17">
        <v>549.79999999999995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-1973873.6000000003</v>
      </c>
      <c r="E26" s="18">
        <f>E8+-1*E15</f>
        <v>-2261167.73</v>
      </c>
    </row>
    <row r="27" spans="2:5" x14ac:dyDescent="0.25">
      <c r="B27" s="9" t="s">
        <v>32</v>
      </c>
      <c r="C27" s="13" t="s">
        <v>33</v>
      </c>
      <c r="D27" s="22">
        <f>D28+D29+D30</f>
        <v>341.73</v>
      </c>
      <c r="E27" s="18">
        <f>E28+E29+E30</f>
        <v>72583.199999999997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341.73</v>
      </c>
      <c r="E30" s="17">
        <v>72583.199999999997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-1973531.8700000003</v>
      </c>
      <c r="E34" s="18">
        <f>E26+E27+-1*E31</f>
        <v>-2188584.5299999998</v>
      </c>
    </row>
    <row r="35" spans="2:5" x14ac:dyDescent="0.25">
      <c r="B35" s="9" t="s">
        <v>42</v>
      </c>
      <c r="C35" s="13" t="s">
        <v>43</v>
      </c>
      <c r="D35" s="22">
        <f>D36+D37+D38</f>
        <v>16.649999999999999</v>
      </c>
      <c r="E35" s="18">
        <f>E36+E37+E38</f>
        <v>8.73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16.649999999999999</v>
      </c>
      <c r="E37" s="17">
        <v>8.73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-1973515.2200000004</v>
      </c>
      <c r="E42" s="18">
        <f>E34+E35+-1*E39</f>
        <v>-2188575.7999999998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23.14</v>
      </c>
      <c r="E44" s="18">
        <v>1325.14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-1973538.3600000003</v>
      </c>
      <c r="E45" s="19">
        <f>E42+-1*E43+-1*E44</f>
        <v>-2189900.94</v>
      </c>
    </row>
  </sheetData>
  <mergeCells count="5">
    <mergeCell ref="B2:E2"/>
    <mergeCell ref="B3:E3"/>
    <mergeCell ref="B4:E4"/>
    <mergeCell ref="B7:C7"/>
    <mergeCell ref="C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2021-06-08T10:33:29Z</dcterms:created>
  <dcterms:modified xsi:type="dcterms:W3CDTF">2021-06-08T10:34:31Z</dcterms:modified>
</cp:coreProperties>
</file>