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oradnia Nr 2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<sst xmlns="http://schemas.openxmlformats.org/spreadsheetml/2006/main" count="107" uniqueCount="88">
  <si>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</si>
  <si>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</si>
  <si>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</si>
  <si>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</si>
  <si>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</si>
  <si>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</si>
  <si>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</si>
  <si>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</si>
  <si>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</si>
  <si>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</si>
  <si>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</si>
  <si>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</si>
  <si>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</si>
  <si>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</si>
  <si>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</si>
  <si>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</si>
  <si>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</si>
  <si>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</si>
  <si>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</si>
  <si>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</si>
  <si>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</si>
  <si>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</si>
  <si>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</si>
  <si>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</si>
  <si>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</si>
  <si>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</si>
  <si>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</si>
  <si>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</si>
  <si>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</si>
  <si>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</si>
  <si>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</si>
  <si>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</si>
  <si>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</si>
  <si>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</si>
  <si>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</si>
  <si>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</si>
  <si>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</si>
  <si>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</si>
  <si>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</si>
  <si>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</si>
  <si>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</si>
  <si>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</si>
  <si>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</si>
  <si>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</si>
  <si>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</si>
  <si>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</si>
  <si>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</si>
  <si>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</si>
  <si>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</si>
  <si>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</si>
  <si>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</si>
  <si>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</si>
  <si>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</si>
  <si>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</si>
  <si>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</si>
  <si>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</si>
  <si>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</si>
  <si>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</si>
  <si>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</si>
  <si>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</si>
  <si>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</si>
  <si>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</si>
  <si>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</si>
  <si>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</si>
  <si>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</si>
  <si>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</si>
  <si>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</si>
  <si>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</si>
  <si>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</si>
  <si>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</si>
  <si>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</si>
  <si>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</si>
  <si>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</si>
  <si>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</si>
  <si>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</si>
  <si>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</si>
  <si>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</si>
  <si>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</si>
  <si>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</si>
  <si>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</si>
  <si>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</si>
  <si>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</si>
  <si>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</si>
  <si>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</si>
  <si>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</si>
  <si>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</si>
  <si>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</si>
  <si>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Poradnia Psychologiczno-Pedagogiczna Nr 2  ul.Księcia Janusza  45/47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</si>
</sst>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2" ht="15.75" thickBot="1" x14ac:dyDescent="0.3"/>
    <row r="7" spans="1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0</v>
      </c>
      <c r="F8" s="14">
        <f>F9+F10+F20+F21+F25</f>
        <v>0</v>
      </c>
      <c r="H8" s="3" t="s">
        <v>0</v>
      </c>
      <c r="I8" s="4" t="s">
        <v>2</v>
      </c>
      <c r="J8" s="4">
        <v>41</v>
      </c>
      <c r="K8" s="19">
        <f>K9+K10+K13+K14</f>
        <v>-129227.55999999982</v>
      </c>
      <c r="L8" s="14">
        <f>L9+L10+L13+L14</f>
        <v>-137000.93999999994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1837656.07</v>
      </c>
      <c r="L9" s="15">
        <v>1903972.58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0</v>
      </c>
      <c r="F10" s="15">
        <f>F11+F18+F19</f>
        <v>0</v>
      </c>
      <c r="H10" s="5" t="s">
        <v>6</v>
      </c>
      <c r="I10" s="6" t="s">
        <v>8</v>
      </c>
      <c r="J10" s="6">
        <v>43</v>
      </c>
      <c r="K10" s="20">
        <f>K11+K12</f>
        <v>-1966883.63</v>
      </c>
      <c r="L10" s="15">
        <f>L11+L12</f>
        <v>-2040973.52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0</v>
      </c>
      <c r="F11" s="16">
        <f>F12+F14+F15+F16+F17</f>
        <v>0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-1966883.63</v>
      </c>
      <c r="L12" s="16">
        <v>-2040973.52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0</v>
      </c>
      <c r="F14" s="16">
        <v>0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164964.35</v>
      </c>
      <c r="L17" s="17">
        <f>L18+L19+L30+L31</f>
        <v>172902.86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164964.35</v>
      </c>
      <c r="L19" s="15">
        <f>L20+L21+L22+L23+L24+L25+L26+L27</f>
        <v>172902.86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8.6</v>
      </c>
      <c r="L20" s="16">
        <v>556.9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8903.4</v>
      </c>
      <c r="L21" s="16">
        <v>10818.57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44667.23</v>
      </c>
      <c r="L22" s="16">
        <v>45877.57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77324.91</v>
      </c>
      <c r="L23" s="16">
        <v>80632.77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35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35736.79</v>
      </c>
      <c r="F26" s="17">
        <f>F27+F32+F38+F46</f>
        <v>35901.920000000006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459.41</v>
      </c>
      <c r="F27" s="15">
        <f>F28+F29+F30+F31</f>
        <v>219.6</v>
      </c>
      <c r="H27" s="7">
        <v>8</v>
      </c>
      <c r="I27" s="8" t="s">
        <v>54</v>
      </c>
      <c r="J27" s="8">
        <v>60</v>
      </c>
      <c r="K27" s="21">
        <f>K28+K29</f>
        <v>34060.21</v>
      </c>
      <c r="L27" s="16">
        <f>L28+L29</f>
        <v>34982.050000000003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459.41</v>
      </c>
      <c r="F28" s="16">
        <v>219.6</v>
      </c>
      <c r="H28" s="7" t="s">
        <v>55</v>
      </c>
      <c r="I28" s="8" t="s">
        <v>57</v>
      </c>
      <c r="J28" s="8">
        <v>61</v>
      </c>
      <c r="K28" s="21">
        <v>34060.21</v>
      </c>
      <c r="L28" s="16">
        <v>34982.050000000003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298.52999999999997</v>
      </c>
      <c r="F32" s="15">
        <f>F33+F34+F35+F36+F37</f>
        <v>0.01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298.52999999999997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0.01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34060.21</v>
      </c>
      <c r="F38" s="15">
        <f>F39+F40+F41+F42+F43+F44+F45</f>
        <v>34982.050000000003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34060.21</v>
      </c>
      <c r="F40" s="16">
        <v>34982.050000000003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918.64</v>
      </c>
      <c r="F46" s="15">
        <v>700.26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35736.79</v>
      </c>
      <c r="F47" s="18">
        <f>F8+F26</f>
        <v>35901.920000000006</v>
      </c>
      <c r="H47" s="11"/>
      <c r="I47" s="12" t="s">
        <v>78</v>
      </c>
      <c r="J47" s="12">
        <v>65</v>
      </c>
      <c r="K47" s="23">
        <f>K8+K15+K16+K17</f>
        <v>35736.790000000183</v>
      </c>
      <c r="L47" s="18">
        <f>L8+L15+L16+L17</f>
        <v>35901.920000000042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2021-06-07T20:17:18Z</dcterms:created>
  <dcterms:modified xsi:type="dcterms:W3CDTF">2021-06-08T06:58:18Z</dcterms:modified>
</cp:coreProperties>
</file>