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53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<sst xmlns="http://schemas.openxmlformats.org/spreadsheetml/2006/main" count="107" uniqueCount="88">
  <si>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</si>
  <si>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</si>
  <si>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</si>
  <si>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</si>
  <si>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</si>
  <si>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</si>
  <si>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</si>
  <si>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</si>
  <si>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</si>
  <si>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</si>
  <si>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</si>
  <si>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</si>
  <si>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</si>
  <si>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</si>
  <si>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</si>
  <si>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</si>
  <si>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</si>
  <si>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</si>
  <si>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</si>
  <si>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</si>
  <si>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</si>
  <si>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</si>
  <si>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</si>
  <si>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</si>
  <si>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</si>
  <si>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</si>
  <si>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</si>
  <si>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</si>
  <si>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</si>
  <si>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</si>
  <si>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</si>
  <si>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</si>
  <si>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</si>
  <si>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</si>
  <si>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</si>
  <si>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</si>
  <si>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</si>
  <si>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</si>
  <si>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</si>
  <si>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</si>
  <si>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</si>
  <si>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</si>
  <si>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</si>
  <si>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</si>
  <si>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</si>
  <si>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</si>
  <si>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</si>
  <si>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</si>
  <si>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</si>
  <si>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</si>
  <si>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</si>
  <si>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</si>
  <si>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</si>
  <si>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</si>
  <si>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</si>
  <si>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</si>
  <si>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</si>
  <si>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</si>
  <si>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</si>
  <si>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</si>
  <si>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</si>
  <si>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</si>
  <si>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</si>
  <si>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</si>
  <si>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</si>
  <si>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</si>
  <si>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</si>
  <si>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</si>
  <si>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</si>
  <si>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</si>
  <si>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</si>
  <si>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</si>
  <si>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</si>
  <si>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</si>
  <si>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</si>
  <si>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</si>
  <si>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</si>
  <si>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</si>
  <si>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</si>
  <si>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</si>
  <si>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</si>
  <si>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</si>
  <si>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</si>
  <si>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</si>
  <si>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</si>
  <si>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</si>
  <si>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</si>
  <si>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253 "Akademia Pana Kleksa"  ul. Antka Rozpylacza 2  01-107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</si>
</sst>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zoomScale="75" zoomScaleNormal="75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B1" s="25" t="s">
        <v>87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2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2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5.75" thickBot="1" x14ac:dyDescent="0.3"/>
    <row r="7" spans="2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326696.08</v>
      </c>
      <c r="F8" s="14">
        <f>F9+F10+F20+F21+F25</f>
        <v>305109.88</v>
      </c>
      <c r="H8" s="3" t="s">
        <v>0</v>
      </c>
      <c r="I8" s="4" t="s">
        <v>2</v>
      </c>
      <c r="J8" s="4">
        <v>41</v>
      </c>
      <c r="K8" s="19">
        <f>K9+K10+K13+K14</f>
        <v>211762.36999999988</v>
      </c>
      <c r="L8" s="14">
        <f>L9+L10+L13+L14</f>
        <v>213462.28000000003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1830882.72</v>
      </c>
      <c r="L9" s="15">
        <v>1930631.11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326696.08</v>
      </c>
      <c r="F10" s="15">
        <f>F11+F18+F19</f>
        <v>305109.88</v>
      </c>
      <c r="H10" s="5" t="s">
        <v>6</v>
      </c>
      <c r="I10" s="6" t="s">
        <v>8</v>
      </c>
      <c r="J10" s="6">
        <v>43</v>
      </c>
      <c r="K10" s="20">
        <f>K11+K12</f>
        <v>-1619120.35</v>
      </c>
      <c r="L10" s="15">
        <f>L11+L12</f>
        <v>-1717168.83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326696.08</v>
      </c>
      <c r="F11" s="16">
        <f>F12+F14+F15+F16+F17</f>
        <v>305109.88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-1619120.35</v>
      </c>
      <c r="L12" s="16">
        <v>-1717168.83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288569.56</v>
      </c>
      <c r="F14" s="16">
        <v>280717.33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23451.83</v>
      </c>
      <c r="F15" s="16">
        <v>17442.009999999998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14674.69</v>
      </c>
      <c r="F17" s="16">
        <v>6950.54</v>
      </c>
      <c r="H17" s="9" t="s">
        <v>31</v>
      </c>
      <c r="I17" s="10" t="s">
        <v>33</v>
      </c>
      <c r="J17" s="10">
        <v>50</v>
      </c>
      <c r="K17" s="22">
        <f>K18+K19+K30+K31</f>
        <v>130552.02000000002</v>
      </c>
      <c r="L17" s="17">
        <f>L18+L19+L30+L31</f>
        <v>119908.44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130552.02000000002</v>
      </c>
      <c r="L19" s="15">
        <f>L20+L21+L22+L23+L24+L25+L26+L27</f>
        <v>119908.44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7750.23</v>
      </c>
      <c r="L20" s="16">
        <v>7014.03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20215.88</v>
      </c>
      <c r="L21" s="16">
        <v>17907.38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44159.99</v>
      </c>
      <c r="L22" s="16">
        <v>34672.379999999997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56637.61</v>
      </c>
      <c r="L23" s="16">
        <v>59559.15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113.1</v>
      </c>
      <c r="L24" s="16">
        <v>296.64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15618.310000000001</v>
      </c>
      <c r="F26" s="17">
        <f>F27+F32+F38+F46</f>
        <v>28260.84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4679.7</v>
      </c>
      <c r="F27" s="15">
        <f>F28+F29+F30+F31</f>
        <v>13110.62</v>
      </c>
      <c r="H27" s="7">
        <v>8</v>
      </c>
      <c r="I27" s="8" t="s">
        <v>54</v>
      </c>
      <c r="J27" s="8">
        <v>60</v>
      </c>
      <c r="K27" s="21">
        <f>K28+K29</f>
        <v>1675.21</v>
      </c>
      <c r="L27" s="16">
        <f>L28+L29</f>
        <v>458.86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4679.7</v>
      </c>
      <c r="F28" s="16">
        <v>13110.62</v>
      </c>
      <c r="H28" s="7" t="s">
        <v>55</v>
      </c>
      <c r="I28" s="8" t="s">
        <v>57</v>
      </c>
      <c r="J28" s="8">
        <v>61</v>
      </c>
      <c r="K28" s="21">
        <v>1675.21</v>
      </c>
      <c r="L28" s="16">
        <v>458.86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2546</v>
      </c>
      <c r="F32" s="15">
        <f>F33+F34+F35+F36+F37</f>
        <v>4146.8999999999996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447</v>
      </c>
      <c r="F33" s="16">
        <v>725.05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2679.85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2099</v>
      </c>
      <c r="F36" s="16">
        <v>742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8006.09</v>
      </c>
      <c r="F38" s="15">
        <f>F39+F40+F41+F42+F43+F44+F45</f>
        <v>10730.95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8006.09</v>
      </c>
      <c r="F40" s="16">
        <v>10730.95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386.52</v>
      </c>
      <c r="F46" s="15">
        <v>272.37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342314.39</v>
      </c>
      <c r="F47" s="18">
        <f>F8+F26</f>
        <v>333370.72000000003</v>
      </c>
      <c r="H47" s="11"/>
      <c r="I47" s="12" t="s">
        <v>78</v>
      </c>
      <c r="J47" s="12">
        <v>65</v>
      </c>
      <c r="K47" s="23">
        <f>K8+K15+K16+K17</f>
        <v>342314.3899999999</v>
      </c>
      <c r="L47" s="18">
        <f>L8+L15+L16+L17</f>
        <v>333370.72000000003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B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2021-06-07T19:40:02Z</dcterms:created>
  <dcterms:modified xsi:type="dcterms:W3CDTF">2021-06-08T14:11:10Z</dcterms:modified>
</cp:coreProperties>
</file>