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69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<sst xmlns="http://schemas.openxmlformats.org/spreadsheetml/2006/main" count="82" uniqueCount="62">
  <si>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</si>
  <si>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</si>
  <si>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</si>
  <si>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</si>
  <si>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</si>
  <si>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</si>
  <si>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</si>
  <si>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</si>
  <si>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</si>
  <si>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</si>
  <si>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</si>
  <si>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</si>
  <si>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</si>
  <si>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</si>
  <si>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</si>
  <si>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</si>
  <si>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</si>
  <si>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</si>
  <si>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</si>
  <si>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</si>
  <si>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</si>
  <si>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</si>
  <si>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</si>
  <si>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</si>
  <si>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</si>
  <si>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</si>
  <si>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</si>
  <si>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</si>
  <si>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</si>
  <si>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</si>
  <si>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</si>
  <si>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</si>
  <si>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</si>
  <si>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</si>
  <si>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</si>
  <si>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</si>
  <si>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</si>
  <si>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</si>
  <si>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</si>
  <si>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</si>
  <si>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</si>
  <si>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</si>
  <si>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</si>
  <si>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</si>
  <si>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</si>
  <si>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</si>
  <si>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</si>
  <si>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</si>
  <si>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</si>
  <si>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</si>
  <si>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</si>
  <si>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</si>
  <si>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</si>
  <si>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</si>
  <si>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</si>
  <si>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</si>
  <si>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</si>
  <si>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</si>
  <si>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</si>
  <si>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</si>
  <si>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</si>
  <si>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269  ul.Smocza 22  01-034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</si>
</sst>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6" workbookViewId="0">
      <selection activeCell="C12" sqref="C12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202022.47999999998</v>
      </c>
      <c r="E8" s="16">
        <f>E9+E10+E11+E12+E13+E14</f>
        <v>148384.41</v>
      </c>
    </row>
    <row r="9" spans="2:5" x14ac:dyDescent="0.25">
      <c r="B9" s="8" t="s">
        <v>2</v>
      </c>
      <c r="C9" s="12" t="s">
        <v>3</v>
      </c>
      <c r="D9" s="21">
        <v>201518.9</v>
      </c>
      <c r="E9" s="17">
        <v>148934.01</v>
      </c>
    </row>
    <row r="10" spans="2:5" x14ac:dyDescent="0.25">
      <c r="B10" s="8" t="s">
        <v>4</v>
      </c>
      <c r="C10" s="12" t="s">
        <v>5</v>
      </c>
      <c r="D10" s="21">
        <v>503.58</v>
      </c>
      <c r="E10" s="17">
        <v>-549.6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2182010.92</v>
      </c>
      <c r="E15" s="18">
        <f>E16+E17+E18+E19+E20+E21+E22+E23+E24+E25</f>
        <v>2196798.9899999998</v>
      </c>
    </row>
    <row r="16" spans="2:5" x14ac:dyDescent="0.25">
      <c r="B16" s="8" t="s">
        <v>2</v>
      </c>
      <c r="C16" s="12" t="s">
        <v>16</v>
      </c>
      <c r="D16" s="21">
        <v>35086.620000000003</v>
      </c>
      <c r="E16" s="17">
        <v>55087.199999999997</v>
      </c>
    </row>
    <row r="17" spans="2:5" x14ac:dyDescent="0.25">
      <c r="B17" s="8" t="s">
        <v>4</v>
      </c>
      <c r="C17" s="12" t="s">
        <v>17</v>
      </c>
      <c r="D17" s="21">
        <v>303560.21999999997</v>
      </c>
      <c r="E17" s="17">
        <v>276085.71999999997</v>
      </c>
    </row>
    <row r="18" spans="2:5" x14ac:dyDescent="0.25">
      <c r="B18" s="8" t="s">
        <v>6</v>
      </c>
      <c r="C18" s="12" t="s">
        <v>18</v>
      </c>
      <c r="D18" s="21">
        <v>66615.789999999994</v>
      </c>
      <c r="E18" s="17">
        <v>39186.370000000003</v>
      </c>
    </row>
    <row r="19" spans="2:5" x14ac:dyDescent="0.25">
      <c r="B19" s="8" t="s">
        <v>8</v>
      </c>
      <c r="C19" s="12" t="s">
        <v>19</v>
      </c>
      <c r="D19" s="21">
        <v>19239</v>
      </c>
      <c r="E19" s="17">
        <v>18776.7</v>
      </c>
    </row>
    <row r="20" spans="2:5" x14ac:dyDescent="0.25">
      <c r="B20" s="8" t="s">
        <v>10</v>
      </c>
      <c r="C20" s="12" t="s">
        <v>20</v>
      </c>
      <c r="D20" s="21">
        <v>1413422.01</v>
      </c>
      <c r="E20" s="17">
        <v>1446042.72</v>
      </c>
    </row>
    <row r="21" spans="2:5" x14ac:dyDescent="0.25">
      <c r="B21" s="8" t="s">
        <v>12</v>
      </c>
      <c r="C21" s="12" t="s">
        <v>21</v>
      </c>
      <c r="D21" s="21">
        <v>344087.28</v>
      </c>
      <c r="E21" s="17">
        <v>361070.88</v>
      </c>
    </row>
    <row r="22" spans="2:5" x14ac:dyDescent="0.25">
      <c r="B22" s="8" t="s">
        <v>22</v>
      </c>
      <c r="C22" s="12" t="s">
        <v>23</v>
      </c>
      <c r="D22" s="21">
        <v>0</v>
      </c>
      <c r="E22" s="17">
        <v>549.4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-1979988.44</v>
      </c>
      <c r="E26" s="18">
        <f>E8+-1*E15</f>
        <v>-2048414.5799999998</v>
      </c>
    </row>
    <row r="27" spans="2:5" x14ac:dyDescent="0.25">
      <c r="B27" s="9" t="s">
        <v>32</v>
      </c>
      <c r="C27" s="13" t="s">
        <v>33</v>
      </c>
      <c r="D27" s="22">
        <f>D28+D29+D30</f>
        <v>2305.2800000000002</v>
      </c>
      <c r="E27" s="18">
        <f>E28+E29+E30</f>
        <v>66668.649999999994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2305.2800000000002</v>
      </c>
      <c r="E30" s="17">
        <v>66668.649999999994</v>
      </c>
    </row>
    <row r="31" spans="2:5" x14ac:dyDescent="0.25">
      <c r="B31" s="9" t="s">
        <v>37</v>
      </c>
      <c r="C31" s="13" t="s">
        <v>38</v>
      </c>
      <c r="D31" s="22">
        <f>D32+D33</f>
        <v>735.72</v>
      </c>
      <c r="E31" s="18">
        <f>E32+E33</f>
        <v>55.81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735.72</v>
      </c>
      <c r="E33" s="17">
        <v>55.81</v>
      </c>
    </row>
    <row r="34" spans="2:5" x14ac:dyDescent="0.25">
      <c r="B34" s="9" t="s">
        <v>40</v>
      </c>
      <c r="C34" s="13" t="s">
        <v>41</v>
      </c>
      <c r="D34" s="22">
        <f>D26+D27+-1*D31</f>
        <v>-1978418.88</v>
      </c>
      <c r="E34" s="18">
        <f>E26+E27+-1*E31</f>
        <v>-1981801.74</v>
      </c>
    </row>
    <row r="35" spans="2:5" x14ac:dyDescent="0.25">
      <c r="B35" s="9" t="s">
        <v>42</v>
      </c>
      <c r="C35" s="13" t="s">
        <v>43</v>
      </c>
      <c r="D35" s="22">
        <f>D36+D37+D38</f>
        <v>1096.51</v>
      </c>
      <c r="E35" s="18">
        <f>E36+E37+E38</f>
        <v>107.85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154.28</v>
      </c>
      <c r="E37" s="17">
        <v>107.85</v>
      </c>
    </row>
    <row r="38" spans="2:5" x14ac:dyDescent="0.25">
      <c r="B38" s="8" t="s">
        <v>6</v>
      </c>
      <c r="C38" s="12" t="s">
        <v>46</v>
      </c>
      <c r="D38" s="21">
        <v>942.23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106.68</v>
      </c>
      <c r="E39" s="18">
        <f>E40+E41</f>
        <v>91.99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106.68</v>
      </c>
      <c r="E41" s="17">
        <v>91.99</v>
      </c>
    </row>
    <row r="42" spans="2:5" x14ac:dyDescent="0.25">
      <c r="B42" s="9" t="s">
        <v>2</v>
      </c>
      <c r="C42" s="13" t="s">
        <v>49</v>
      </c>
      <c r="D42" s="22">
        <f>D34+D35+-1*D39</f>
        <v>-1977429.0499999998</v>
      </c>
      <c r="E42" s="18">
        <f>E34+E35+-1*E39</f>
        <v>-1981785.88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1447.9</v>
      </c>
      <c r="E44" s="18">
        <v>7161.53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-1978876.9499999997</v>
      </c>
      <c r="E45" s="19">
        <f>E42+-1*E43+-1*E44</f>
        <v>-1988947.41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2021-06-08T06:23:28Z</dcterms:created>
  <dcterms:modified xsi:type="dcterms:W3CDTF">2021-06-08T06:24:50Z</dcterms:modified>
</cp:coreProperties>
</file>