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73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<sst xmlns="http://schemas.openxmlformats.org/spreadsheetml/2006/main" count="82" uniqueCount="62">
  <si>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</si>
  <si>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</si>
  <si>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</si>
  <si>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</si>
  <si>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</si>
  <si>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</si>
  <si>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</si>
  <si>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</si>
  <si>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</si>
  <si>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</si>
  <si>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</si>
  <si>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</si>
  <si>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</si>
  <si>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</si>
  <si>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</si>
  <si>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</si>
  <si>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</si>
  <si>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</si>
  <si>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</si>
  <si>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</si>
  <si>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</si>
  <si>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</si>
  <si>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</si>
  <si>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</si>
  <si>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</si>
  <si>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</si>
  <si>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</si>
  <si>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</si>
  <si>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</si>
  <si>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</si>
  <si>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</si>
  <si>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</si>
  <si>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</si>
  <si>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</si>
  <si>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</si>
  <si>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</si>
  <si>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</si>
  <si>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</si>
  <si>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</si>
  <si>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</si>
  <si>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</si>
  <si>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</si>
  <si>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</si>
  <si>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</si>
  <si>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</si>
  <si>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</si>
  <si>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</si>
  <si>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</si>
  <si>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</si>
  <si>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</si>
  <si>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</si>
  <si>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</si>
  <si>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</si>
  <si>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</si>
  <si>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</si>
  <si>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</si>
  <si>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</si>
  <si>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</si>
  <si>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</si>
  <si>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</si>
  <si>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</si>
  <si>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Przedszkole Nr 273  ul.Jana Olbrachta 28  01-111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</si>
</sst>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topLeftCell="A13" workbookViewId="0">
      <selection activeCell="B4" sqref="B4:E4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C1" s="25" t="s">
        <v>61</v>
      </c>
      <c r="D1" s="25"/>
      <c r="E1" s="25"/>
    </row>
    <row r="2" spans="2:5" ht="20.25" x14ac:dyDescent="0.25">
      <c r="B2" s="2" t="s">
        <v>56</v>
      </c>
      <c r="C2" s="2"/>
      <c r="D2" s="2"/>
      <c r="E2" s="2"/>
    </row>
    <row r="3" spans="2:5" x14ac:dyDescent="0.25">
      <c r="B3" s="4" t="s">
        <v>57</v>
      </c>
      <c r="C3" s="4"/>
      <c r="D3" s="4"/>
      <c r="E3" s="4"/>
    </row>
    <row r="4" spans="2:5" x14ac:dyDescent="0.25">
      <c r="B4" s="3"/>
      <c r="C4" s="3"/>
      <c r="D4" s="3"/>
      <c r="E4" s="3"/>
    </row>
    <row r="6" spans="2:5" ht="15.75" thickBot="1" x14ac:dyDescent="0.3"/>
    <row r="7" spans="2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2:5" x14ac:dyDescent="0.25">
      <c r="B8" s="7" t="s">
        <v>0</v>
      </c>
      <c r="C8" s="11" t="s">
        <v>1</v>
      </c>
      <c r="D8" s="20">
        <f>D9+D10+D11+D12+D13+D14</f>
        <v>249936.81</v>
      </c>
      <c r="E8" s="16">
        <f>E9+E10+E11+E12+E13+E14</f>
        <v>163880.57</v>
      </c>
    </row>
    <row r="9" spans="2:5" x14ac:dyDescent="0.25">
      <c r="B9" s="8" t="s">
        <v>2</v>
      </c>
      <c r="C9" s="12" t="s">
        <v>3</v>
      </c>
      <c r="D9" s="21">
        <v>249269.1</v>
      </c>
      <c r="E9" s="17">
        <v>164273.44</v>
      </c>
    </row>
    <row r="10" spans="2:5" x14ac:dyDescent="0.25">
      <c r="B10" s="8" t="s">
        <v>4</v>
      </c>
      <c r="C10" s="12" t="s">
        <v>5</v>
      </c>
      <c r="D10" s="21">
        <v>667.71</v>
      </c>
      <c r="E10" s="17">
        <v>-392.87</v>
      </c>
    </row>
    <row r="11" spans="2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2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2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2:5" x14ac:dyDescent="0.25">
      <c r="B14" s="8" t="s">
        <v>12</v>
      </c>
      <c r="C14" s="12" t="s">
        <v>13</v>
      </c>
      <c r="D14" s="21">
        <v>0</v>
      </c>
      <c r="E14" s="17">
        <v>0</v>
      </c>
    </row>
    <row r="15" spans="2:5" x14ac:dyDescent="0.25">
      <c r="B15" s="9" t="s">
        <v>14</v>
      </c>
      <c r="C15" s="13" t="s">
        <v>15</v>
      </c>
      <c r="D15" s="22">
        <f>D16+D17+D18+D19+D20+D21+D22+D23+D24+D25</f>
        <v>2173802.67</v>
      </c>
      <c r="E15" s="18">
        <f>E16+E17+E18+E19+E20+E21+E22+E23+E24+E25</f>
        <v>2087943.77</v>
      </c>
    </row>
    <row r="16" spans="2:5" x14ac:dyDescent="0.25">
      <c r="B16" s="8" t="s">
        <v>2</v>
      </c>
      <c r="C16" s="12" t="s">
        <v>16</v>
      </c>
      <c r="D16" s="21">
        <v>19910.439999999999</v>
      </c>
      <c r="E16" s="17">
        <v>19910.439999999999</v>
      </c>
    </row>
    <row r="17" spans="2:5" x14ac:dyDescent="0.25">
      <c r="B17" s="8" t="s">
        <v>4</v>
      </c>
      <c r="C17" s="12" t="s">
        <v>17</v>
      </c>
      <c r="D17" s="21">
        <v>372593.17</v>
      </c>
      <c r="E17" s="17">
        <v>300484.55</v>
      </c>
    </row>
    <row r="18" spans="2:5" x14ac:dyDescent="0.25">
      <c r="B18" s="8" t="s">
        <v>6</v>
      </c>
      <c r="C18" s="12" t="s">
        <v>18</v>
      </c>
      <c r="D18" s="21">
        <v>44645.79</v>
      </c>
      <c r="E18" s="17">
        <v>50905.72</v>
      </c>
    </row>
    <row r="19" spans="2:5" x14ac:dyDescent="0.25">
      <c r="B19" s="8" t="s">
        <v>8</v>
      </c>
      <c r="C19" s="12" t="s">
        <v>19</v>
      </c>
      <c r="D19" s="21">
        <v>16579</v>
      </c>
      <c r="E19" s="17">
        <v>18416.25</v>
      </c>
    </row>
    <row r="20" spans="2:5" x14ac:dyDescent="0.25">
      <c r="B20" s="8" t="s">
        <v>10</v>
      </c>
      <c r="C20" s="12" t="s">
        <v>20</v>
      </c>
      <c r="D20" s="21">
        <v>1398259.61</v>
      </c>
      <c r="E20" s="17">
        <v>1369073.34</v>
      </c>
    </row>
    <row r="21" spans="2:5" x14ac:dyDescent="0.25">
      <c r="B21" s="8" t="s">
        <v>12</v>
      </c>
      <c r="C21" s="12" t="s">
        <v>21</v>
      </c>
      <c r="D21" s="21">
        <v>321314.86</v>
      </c>
      <c r="E21" s="17">
        <v>328603.46999999997</v>
      </c>
    </row>
    <row r="22" spans="2:5" x14ac:dyDescent="0.25">
      <c r="B22" s="8" t="s">
        <v>22</v>
      </c>
      <c r="C22" s="12" t="s">
        <v>23</v>
      </c>
      <c r="D22" s="21">
        <v>499.8</v>
      </c>
      <c r="E22" s="17">
        <v>550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0</v>
      </c>
      <c r="E24" s="17">
        <v>0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-1923865.8599999999</v>
      </c>
      <c r="E26" s="18">
        <f>E8+-1*E15</f>
        <v>-1924063.2</v>
      </c>
    </row>
    <row r="27" spans="2:5" x14ac:dyDescent="0.25">
      <c r="B27" s="9" t="s">
        <v>32</v>
      </c>
      <c r="C27" s="13" t="s">
        <v>33</v>
      </c>
      <c r="D27" s="22">
        <f>D28+D29+D30</f>
        <v>904.99</v>
      </c>
      <c r="E27" s="18">
        <f>E28+E29+E30</f>
        <v>64561.7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904.99</v>
      </c>
      <c r="E30" s="17">
        <v>64561.7</v>
      </c>
    </row>
    <row r="31" spans="2:5" x14ac:dyDescent="0.25">
      <c r="B31" s="9" t="s">
        <v>37</v>
      </c>
      <c r="C31" s="13" t="s">
        <v>38</v>
      </c>
      <c r="D31" s="22">
        <f>D32+D33</f>
        <v>472.42</v>
      </c>
      <c r="E31" s="18">
        <f>E32+E33</f>
        <v>1185.3399999999999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472.42</v>
      </c>
      <c r="E33" s="17">
        <v>1185.3399999999999</v>
      </c>
    </row>
    <row r="34" spans="2:5" x14ac:dyDescent="0.25">
      <c r="B34" s="9" t="s">
        <v>40</v>
      </c>
      <c r="C34" s="13" t="s">
        <v>41</v>
      </c>
      <c r="D34" s="22">
        <f>D26+D27+-1*D31</f>
        <v>-1923433.2899999998</v>
      </c>
      <c r="E34" s="18">
        <f>E26+E27+-1*E31</f>
        <v>-1860686.84</v>
      </c>
    </row>
    <row r="35" spans="2:5" x14ac:dyDescent="0.25">
      <c r="B35" s="9" t="s">
        <v>42</v>
      </c>
      <c r="C35" s="13" t="s">
        <v>43</v>
      </c>
      <c r="D35" s="22">
        <f>D36+D37+D38</f>
        <v>82.69</v>
      </c>
      <c r="E35" s="18">
        <f>E36+E37+E38</f>
        <v>16.739999999999998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82.69</v>
      </c>
      <c r="E37" s="17">
        <v>16.739999999999998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0</v>
      </c>
      <c r="E39" s="18">
        <f>E40+E41</f>
        <v>0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0</v>
      </c>
      <c r="E41" s="17">
        <v>0</v>
      </c>
    </row>
    <row r="42" spans="2:5" x14ac:dyDescent="0.25">
      <c r="B42" s="9" t="s">
        <v>2</v>
      </c>
      <c r="C42" s="13" t="s">
        <v>49</v>
      </c>
      <c r="D42" s="22">
        <f>D34+D35+-1*D39</f>
        <v>-1923350.5999999999</v>
      </c>
      <c r="E42" s="18">
        <f>E34+E35+-1*E39</f>
        <v>-1860670.1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24759.64</v>
      </c>
      <c r="E44" s="18">
        <v>19522.22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-1948110.2399999998</v>
      </c>
      <c r="E45" s="19">
        <f>E42+-1*E43+-1*E44</f>
        <v>-1880192.32</v>
      </c>
    </row>
  </sheetData>
  <mergeCells count="5">
    <mergeCell ref="B2:E2"/>
    <mergeCell ref="B3:E3"/>
    <mergeCell ref="B4:E4"/>
    <mergeCell ref="B7:C7"/>
    <mergeCell ref="C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2021-06-08T06:29:30Z</dcterms:created>
  <dcterms:modified xsi:type="dcterms:W3CDTF">2021-06-08T06:30:32Z</dcterms:modified>
</cp:coreProperties>
</file>