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10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<sst xmlns="http://schemas.openxmlformats.org/spreadsheetml/2006/main" count="107" uniqueCount="88">
  <si>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</si>
  <si>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</si>
  <si>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</si>
  <si>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</si>
  <si>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</si>
  <si>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</si>
  <si>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</si>
  <si>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</si>
  <si>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</si>
  <si>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</si>
  <si>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</si>
  <si>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</si>
  <si>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</si>
  <si>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</si>
  <si>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</si>
  <si>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</si>
  <si>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</si>
  <si>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</si>
  <si>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</si>
  <si>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</si>
  <si>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</si>
  <si>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</si>
  <si>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</si>
  <si>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</si>
  <si>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</si>
  <si>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</si>
  <si>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</si>
  <si>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</si>
  <si>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</si>
  <si>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</si>
  <si>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</si>
  <si>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</si>
  <si>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</si>
  <si>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</si>
  <si>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</si>
  <si>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</si>
  <si>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</si>
  <si>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</si>
  <si>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</si>
  <si>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</si>
  <si>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</si>
  <si>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</si>
  <si>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</si>
  <si>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</si>
  <si>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</si>
  <si>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</si>
  <si>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</si>
  <si>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</si>
  <si>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</si>
  <si>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</si>
  <si>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</si>
  <si>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</si>
  <si>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</si>
  <si>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</si>
  <si>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</si>
  <si>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</si>
  <si>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</si>
  <si>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</si>
  <si>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</si>
  <si>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</si>
  <si>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</si>
  <si>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</si>
  <si>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</si>
  <si>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</si>
  <si>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</si>
  <si>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</si>
  <si>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</si>
  <si>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</si>
  <si>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</si>
  <si>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</si>
  <si>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</si>
  <si>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</si>
  <si>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</si>
  <si>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</si>
  <si>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</si>
  <si>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</si>
  <si>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</si>
  <si>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</si>
  <si>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</si>
  <si>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</si>
  <si>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</si>
  <si>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</si>
  <si>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</si>
  <si>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</si>
  <si>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</si>
  <si>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</si>
  <si>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z Oddziałami Integracyjnymi Nr 310 ul. Jana Brożka 17  01-451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</si>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</sst>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I5" sqref="I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378483.52</v>
      </c>
      <c r="F8" s="14">
        <f>F9+F10+F20+F21+F25</f>
        <v>430366.09</v>
      </c>
      <c r="H8" s="3" t="s">
        <v>0</v>
      </c>
      <c r="I8" s="4" t="s">
        <v>2</v>
      </c>
      <c r="J8" s="4">
        <v>41</v>
      </c>
      <c r="K8" s="19">
        <f>K9+K10+K13+K14</f>
        <v>183854.91999999993</v>
      </c>
      <c r="L8" s="14">
        <f>L9+L10+L13+L14</f>
        <v>279662.83000000007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2533325.81</v>
      </c>
      <c r="L9" s="15">
        <v>2588653.2000000002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378483.52</v>
      </c>
      <c r="F10" s="15">
        <f>F11+F18+F19</f>
        <v>430366.09</v>
      </c>
      <c r="H10" s="5" t="s">
        <v>6</v>
      </c>
      <c r="I10" s="6" t="s">
        <v>8</v>
      </c>
      <c r="J10" s="6">
        <v>43</v>
      </c>
      <c r="K10" s="20">
        <f>K11+K12</f>
        <v>-2349470.89</v>
      </c>
      <c r="L10" s="15">
        <f>L11+L12</f>
        <v>-2308990.37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378483.52</v>
      </c>
      <c r="F11" s="16">
        <f>F12+F14+F15+F16+F17</f>
        <v>430366.09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-2349470.89</v>
      </c>
      <c r="L12" s="16">
        <v>-2308990.37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339667.33</v>
      </c>
      <c r="F14" s="16">
        <v>326943.87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21737.23</v>
      </c>
      <c r="F15" s="16">
        <v>96102.66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17078.96</v>
      </c>
      <c r="F17" s="16">
        <v>7319.56</v>
      </c>
      <c r="H17" s="9" t="s">
        <v>31</v>
      </c>
      <c r="I17" s="10" t="s">
        <v>33</v>
      </c>
      <c r="J17" s="10">
        <v>50</v>
      </c>
      <c r="K17" s="22">
        <f>K18+K19+K30+K31</f>
        <v>211122.54</v>
      </c>
      <c r="L17" s="17">
        <f>L18+L19+L30+L31</f>
        <v>180829.55000000002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211122.54</v>
      </c>
      <c r="L19" s="15">
        <f>L20+L21+L22+L23+L24+L25+L26+L27</f>
        <v>180829.55000000002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8003.37</v>
      </c>
      <c r="L20" s="16">
        <v>8432.14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26192.91</v>
      </c>
      <c r="L21" s="16">
        <v>34140.949999999997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88846.99</v>
      </c>
      <c r="L22" s="16">
        <v>50142.95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86607.96</v>
      </c>
      <c r="L23" s="16">
        <v>86734.47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4.01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16493.940000000002</v>
      </c>
      <c r="F26" s="17">
        <f>F27+F32+F38+F46</f>
        <v>30126.29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6789.14</v>
      </c>
      <c r="F27" s="15">
        <f>F28+F29+F30+F31</f>
        <v>4336.99</v>
      </c>
      <c r="H27" s="7">
        <v>8</v>
      </c>
      <c r="I27" s="8" t="s">
        <v>54</v>
      </c>
      <c r="J27" s="8">
        <v>60</v>
      </c>
      <c r="K27" s="21">
        <f>K28+K29</f>
        <v>1471.31</v>
      </c>
      <c r="L27" s="16">
        <f>L28+L29</f>
        <v>1375.03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6789.14</v>
      </c>
      <c r="F28" s="16">
        <v>4336.99</v>
      </c>
      <c r="H28" s="7" t="s">
        <v>55</v>
      </c>
      <c r="I28" s="8" t="s">
        <v>57</v>
      </c>
      <c r="J28" s="8">
        <v>61</v>
      </c>
      <c r="K28" s="21">
        <v>1471.31</v>
      </c>
      <c r="L28" s="16">
        <v>1375.03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0</v>
      </c>
      <c r="F32" s="15">
        <f>F33+F34+F35+F36+F37</f>
        <v>0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9674.2199999999993</v>
      </c>
      <c r="F38" s="15">
        <f>F39+F40+F41+F42+F43+F44+F45</f>
        <v>25322.09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9674.2199999999993</v>
      </c>
      <c r="F40" s="16">
        <v>25322.09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30.58</v>
      </c>
      <c r="F46" s="15">
        <v>467.21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394977.46</v>
      </c>
      <c r="F47" s="18">
        <f>F8+F26</f>
        <v>460492.38</v>
      </c>
      <c r="H47" s="11"/>
      <c r="I47" s="12" t="s">
        <v>78</v>
      </c>
      <c r="J47" s="12">
        <v>65</v>
      </c>
      <c r="K47" s="23">
        <f>K8+K15+K16+K17</f>
        <v>394977.45999999996</v>
      </c>
      <c r="L47" s="18">
        <f>L8+L15+L16+L17</f>
        <v>460492.38000000012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2021-06-07T19:54:50Z</dcterms:created>
  <dcterms:modified xsi:type="dcterms:W3CDTF">2021-06-08T14:20:39Z</dcterms:modified>
</cp:coreProperties>
</file>