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50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E27" i="1"/>
  <c r="F21" i="1"/>
  <c r="E21" i="1"/>
  <c r="K19" i="1"/>
  <c r="K17" i="1" s="1"/>
  <c r="F11" i="1"/>
  <c r="F10" i="1" s="1"/>
  <c r="E11" i="1"/>
  <c r="E10" i="1" s="1"/>
  <c r="L10" i="1"/>
  <c r="L8" i="1" s="1"/>
  <c r="K10" i="1"/>
  <c r="K8" i="1" s="1"/>
  <c r="E26" i="1" l="1"/>
  <c r="F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<sst xmlns="http://schemas.openxmlformats.org/spreadsheetml/2006/main" count="107" uniqueCount="88">
  <si>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</si>
  <si>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</si>
  <si>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</si>
  <si>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</si>
  <si>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</si>
  <si>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</si>
  <si>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</si>
  <si>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</si>
  <si>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</si>
  <si>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</si>
  <si>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</si>
  <si>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</si>
  <si>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</si>
  <si>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</si>
  <si>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</si>
  <si>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</si>
  <si>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</si>
  <si>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</si>
  <si>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</si>
  <si>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</si>
  <si>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</si>
  <si>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</si>
  <si>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</si>
  <si>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</si>
  <si>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</si>
  <si>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</si>
  <si>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</si>
  <si>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</si>
  <si>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</si>
  <si>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</si>
  <si>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</si>
  <si>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</si>
  <si>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</si>
  <si>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</si>
  <si>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</si>
  <si>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</si>
  <si>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</si>
  <si>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</si>
  <si>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</si>
  <si>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</si>
  <si>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</si>
  <si>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</si>
  <si>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</si>
  <si>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</si>
  <si>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</si>
  <si>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</si>
  <si>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</si>
  <si>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</si>
  <si>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</si>
  <si>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</si>
  <si>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</si>
  <si>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</si>
  <si>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</si>
  <si>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</si>
  <si>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</si>
  <si>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</si>
  <si>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</si>
  <si>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</si>
  <si>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</si>
  <si>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</si>
  <si>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</si>
  <si>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</si>
  <si>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</si>
  <si>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</si>
  <si>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</si>
  <si>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</si>
  <si>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</si>
  <si>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</si>
  <si>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</si>
  <si>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</si>
  <si>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</si>
  <si>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</si>
  <si>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</si>
  <si>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</si>
  <si>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</si>
  <si>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</si>
  <si>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</si>
  <si>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</si>
  <si>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</si>
  <si>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</si>
  <si>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</si>
  <si>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</si>
  <si>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</si>
  <si>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</si>
  <si>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</si>
  <si>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</si>
  <si>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</si>
  <si>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350 "Jaśminowy Gaj"  ul.Wieluńska 12  01-240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</si>
</sst>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F5" sqref="F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330036.27</v>
      </c>
      <c r="F8" s="14">
        <f>F9+F10+F20+F21+F25</f>
        <v>295571.54000000004</v>
      </c>
      <c r="H8" s="3" t="s">
        <v>0</v>
      </c>
      <c r="I8" s="4" t="s">
        <v>2</v>
      </c>
      <c r="J8" s="4">
        <v>41</v>
      </c>
      <c r="K8" s="19">
        <f>K9+K10+K13+K14</f>
        <v>193802.15000000014</v>
      </c>
      <c r="L8" s="14">
        <f>L9+L10+L13+L14</f>
        <v>186396.13000000012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1921348.07</v>
      </c>
      <c r="L9" s="15">
        <v>1926022.54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330036.27</v>
      </c>
      <c r="F10" s="15">
        <f>F11+F18+F19</f>
        <v>295571.54000000004</v>
      </c>
      <c r="H10" s="5" t="s">
        <v>6</v>
      </c>
      <c r="I10" s="6" t="s">
        <v>8</v>
      </c>
      <c r="J10" s="6">
        <v>43</v>
      </c>
      <c r="K10" s="20">
        <f>K11+K12</f>
        <v>-1727545.92</v>
      </c>
      <c r="L10" s="15">
        <f>L11+L12</f>
        <v>-1739626.41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330036.27</v>
      </c>
      <c r="F11" s="16">
        <f>F12+F14+F15+F16+F17</f>
        <v>295571.54000000004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-1727545.92</v>
      </c>
      <c r="L12" s="16">
        <v>-1739626.41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288100.74</v>
      </c>
      <c r="F14" s="16">
        <v>272981.75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13377</v>
      </c>
      <c r="F15" s="16">
        <v>8666.7000000000007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28558.53</v>
      </c>
      <c r="F17" s="16">
        <v>13923.09</v>
      </c>
      <c r="H17" s="9" t="s">
        <v>31</v>
      </c>
      <c r="I17" s="10" t="s">
        <v>33</v>
      </c>
      <c r="J17" s="10">
        <v>50</v>
      </c>
      <c r="K17" s="22">
        <f>K18+K19+K30+K31</f>
        <v>154363.59</v>
      </c>
      <c r="L17" s="17">
        <f>L18+L19+L30+L31</f>
        <v>128022.87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154363.59</v>
      </c>
      <c r="L19" s="15">
        <f>L20+L21+L22+L23+L24+L25+L26+L27</f>
        <v>128022.87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6267</v>
      </c>
      <c r="L20" s="16">
        <v>5959.96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12236.96</v>
      </c>
      <c r="L21" s="16">
        <v>7605.41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62521.760000000002</v>
      </c>
      <c r="L22" s="16">
        <v>38485.72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62021.54</v>
      </c>
      <c r="L23" s="16">
        <v>66265.22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5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18129.47</v>
      </c>
      <c r="F26" s="17">
        <f>F27+F32+F38+F46</f>
        <v>18847.46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5931.93</v>
      </c>
      <c r="F27" s="15">
        <f>F28+F29+F30+F31</f>
        <v>8898.02</v>
      </c>
      <c r="H27" s="7">
        <v>8</v>
      </c>
      <c r="I27" s="8" t="s">
        <v>54</v>
      </c>
      <c r="J27" s="8">
        <v>60</v>
      </c>
      <c r="K27" s="21">
        <f>K28+K29</f>
        <v>11316.33</v>
      </c>
      <c r="L27" s="16">
        <f>L28+L29</f>
        <v>9701.56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5931.93</v>
      </c>
      <c r="F28" s="16">
        <v>8898.02</v>
      </c>
      <c r="H28" s="7" t="s">
        <v>55</v>
      </c>
      <c r="I28" s="8" t="s">
        <v>57</v>
      </c>
      <c r="J28" s="8">
        <v>61</v>
      </c>
      <c r="K28" s="21">
        <v>11316.33</v>
      </c>
      <c r="L28" s="16">
        <v>9701.56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0</v>
      </c>
      <c r="F32" s="15">
        <f>F33+F34+F35+F36+F37</f>
        <v>0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11329.29</v>
      </c>
      <c r="F38" s="15">
        <f>F39+F40+F41+F42+F43+F44+F45</f>
        <v>9804.9699999999993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11329.29</v>
      </c>
      <c r="F40" s="16">
        <v>9804.9699999999993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868.25</v>
      </c>
      <c r="F46" s="15">
        <v>144.47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348165.74</v>
      </c>
      <c r="F47" s="18">
        <f>F8+F26</f>
        <v>314419.00000000006</v>
      </c>
      <c r="H47" s="11"/>
      <c r="I47" s="12" t="s">
        <v>78</v>
      </c>
      <c r="J47" s="12">
        <v>65</v>
      </c>
      <c r="K47" s="23">
        <f>K8+K15+K16+K17</f>
        <v>348165.74000000011</v>
      </c>
      <c r="L47" s="18">
        <f>L8+L15+L16+L17</f>
        <v>314419.00000000012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2021-06-07T19:58:50Z</dcterms:created>
  <dcterms:modified xsi:type="dcterms:W3CDTF">2021-06-09T06:10:49Z</dcterms:modified>
</cp:coreProperties>
</file>