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37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<sst xmlns="http://schemas.openxmlformats.org/spreadsheetml/2006/main" count="57" uniqueCount="57">
  <si>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</si>
  <si>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</si>
  <si>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</si>
  <si>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</si>
  <si>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</si>
  <si>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</si>
  <si>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</si>
  <si>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</si>
  <si>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</si>
  <si>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</si>
  <si>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</si>
  <si>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</si>
  <si>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</si>
  <si>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</si>
  <si>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</si>
  <si>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</si>
  <si>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</si>
  <si>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</si>
  <si>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</si>
  <si>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</si>
  <si>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</si>
  <si>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</si>
  <si>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</si>
  <si>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</si>
  <si>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</si>
  <si>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</si>
  <si>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</si>
  <si>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</si>
  <si>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</si>
  <si>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</si>
  <si>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</si>
  <si>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</si>
  <si>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</si>
  <si>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</si>
  <si>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</si>
  <si>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</si>
  <si>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</si>
  <si>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</si>
  <si>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</si>
  <si>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</si>
  <si>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</si>
  <si>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</si>
  <si>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</si>
  <si>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</si>
  <si>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</si>
  <si>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</si>
  <si>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</si>
  <si>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</si>
  <si>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</si>
  <si>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</si>
  <si>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</si>
  <si>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</si>
  <si>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</si>
  <si>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</si>
  <si>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</si>
  <si>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</si>
  <si>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z Oddziałami Integracyjnymi Nr 37 "Bajkowy Świat" ul. Szlenkierów 8 01-181 Wraszawa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</si>
</sst>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workbookViewId="0">
      <selection activeCell="B4" sqref="B4:E4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3498499.29</v>
      </c>
      <c r="E8" s="11">
        <v>4499491.03</v>
      </c>
    </row>
    <row r="9" spans="1:5" x14ac:dyDescent="0.25">
      <c r="B9" s="3">
        <v>1</v>
      </c>
      <c r="C9" s="7" t="s">
        <v>2</v>
      </c>
      <c r="D9" s="16">
        <f>D10+D11+D12+D13+D14+D15+D16+D17+D18+D19</f>
        <v>3752666.09</v>
      </c>
      <c r="E9" s="12">
        <f>E10+E11+E12+E13+E14+E15+E16+E17+E18+E19</f>
        <v>2542788.89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2879498.23</v>
      </c>
      <c r="E11" s="12">
        <v>2342244.92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873167.86</v>
      </c>
      <c r="E13" s="12">
        <v>200543.97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2751674.35</v>
      </c>
      <c r="E22" s="12">
        <f>E23+E24+E25+E26+E27+E28+E29+E30+E31</f>
        <v>2307304.81</v>
      </c>
    </row>
    <row r="23" spans="2:5" x14ac:dyDescent="0.25">
      <c r="B23" s="3" t="s">
        <v>24</v>
      </c>
      <c r="C23" s="7" t="s">
        <v>25</v>
      </c>
      <c r="D23" s="16">
        <v>1878117.07</v>
      </c>
      <c r="E23" s="12">
        <v>2105210.7599999998</v>
      </c>
    </row>
    <row r="24" spans="2:5" x14ac:dyDescent="0.25">
      <c r="B24" s="3" t="s">
        <v>26</v>
      </c>
      <c r="C24" s="7" t="s">
        <v>27</v>
      </c>
      <c r="D24" s="16">
        <v>389.42</v>
      </c>
      <c r="E24" s="12">
        <v>1550.08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873167.86</v>
      </c>
      <c r="E26" s="12">
        <v>200543.97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4499491.0299999993</v>
      </c>
      <c r="E34" s="13">
        <f>E8+E10+E11+E12+E13+E14+E15+E16+E17+E18+E19+-1*E23+-1*E24+-1*E25+-1*E26+-1*E27+-1*E28+-1*E29+-1*E30+-1*E31</f>
        <v>4734975.1100000003</v>
      </c>
    </row>
    <row r="35" spans="2:5" x14ac:dyDescent="0.25">
      <c r="B35" s="4" t="s">
        <v>44</v>
      </c>
      <c r="C35" s="8" t="s">
        <v>45</v>
      </c>
      <c r="D35" s="17">
        <f>D36+D37+-1*D38</f>
        <v>-2105210.7599999998</v>
      </c>
      <c r="E35" s="13">
        <f>E36+E37+-1*E38</f>
        <v>-2210005.37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-2105210.7599999998</v>
      </c>
      <c r="E37" s="12">
        <v>-2210005.37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2394280.2699999996</v>
      </c>
      <c r="E39" s="14">
        <f>E8+E10+E11+E12+E13+E14+E15+E16+E17+E18+E19+-1*E23+-1*E24+-1*E25+-1*E26+-1*E27+-1*E28+-1*E29+-1*E30+-1*E31+E36+E37+-1*E38</f>
        <v>2524969.7400000002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2021-06-07T19:34:29Z</cp:lastPrinted>
  <dcterms:created xsi:type="dcterms:W3CDTF">2021-06-07T19:34:16Z</dcterms:created>
  <dcterms:modified xsi:type="dcterms:W3CDTF">2021-06-08T09:04:48Z</dcterms:modified>
</cp:coreProperties>
</file>