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403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E8" i="1" s="1"/>
  <c r="L10" i="1"/>
  <c r="L8" i="1" s="1"/>
  <c r="K10" i="1"/>
  <c r="K8" i="1" s="1"/>
  <c r="F26" i="1" l="1"/>
  <c r="E26" i="1"/>
  <c r="F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<sst xmlns="http://schemas.openxmlformats.org/spreadsheetml/2006/main" count="107" uniqueCount="88">
  <si>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</si>
  <si>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</si>
  <si>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</si>
  <si>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</si>
  <si>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</si>
  <si>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</si>
  <si>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</si>
  <si>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</si>
  <si>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</si>
  <si>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</si>
  <si>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</si>
  <si>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</si>
  <si>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</si>
  <si>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</si>
  <si>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</si>
  <si>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</si>
  <si>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</si>
  <si>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</si>
  <si>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</si>
  <si>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</si>
  <si>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</si>
  <si>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</si>
  <si>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</si>
  <si>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</si>
  <si>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</si>
  <si>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</si>
  <si>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</si>
  <si>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</si>
  <si>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</si>
  <si>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</si>
  <si>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</si>
  <si>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</si>
  <si>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</si>
  <si>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</si>
  <si>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</si>
  <si>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</si>
  <si>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</si>
  <si>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</si>
  <si>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</si>
  <si>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</si>
  <si>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</si>
  <si>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</si>
  <si>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</si>
  <si>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</si>
  <si>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</si>
  <si>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</si>
  <si>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</si>
  <si>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</si>
  <si>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</si>
  <si>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</si>
  <si>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</si>
  <si>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</si>
  <si>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</si>
  <si>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</si>
  <si>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</si>
  <si>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</si>
  <si>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</si>
  <si>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</si>
  <si>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</si>
  <si>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</si>
  <si>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</si>
  <si>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</si>
  <si>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</si>
  <si>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</si>
  <si>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</si>
  <si>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</si>
  <si>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</si>
  <si>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</si>
  <si>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</si>
  <si>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</si>
  <si>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</si>
  <si>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</si>
  <si>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</si>
  <si>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</si>
  <si>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</si>
  <si>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</si>
  <si>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</si>
  <si>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</si>
  <si>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</si>
  <si>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</si>
  <si>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</si>
  <si>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</si>
  <si>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</si>
  <si>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</si>
  <si>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</si>
  <si>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</si>
  <si>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</si>
  <si>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403  ul. Góralska 1  01-112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</si>
</sst>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B3" sqref="B3:L3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510754.41000000003</v>
      </c>
      <c r="F8" s="14">
        <f>F9+F10+F20+F21+F25</f>
        <v>458759.13000000006</v>
      </c>
      <c r="H8" s="3" t="s">
        <v>0</v>
      </c>
      <c r="I8" s="4" t="s">
        <v>2</v>
      </c>
      <c r="J8" s="4">
        <v>41</v>
      </c>
      <c r="K8" s="19">
        <f>K9+K10+K13+K14</f>
        <v>345981.83999999985</v>
      </c>
      <c r="L8" s="14">
        <f>L9+L10+L13+L14</f>
        <v>338469.87999999989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2388950.3199999998</v>
      </c>
      <c r="L9" s="15">
        <v>2382179.23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510754.41000000003</v>
      </c>
      <c r="F10" s="15">
        <f>F11+F18+F19</f>
        <v>458759.13000000006</v>
      </c>
      <c r="H10" s="5" t="s">
        <v>6</v>
      </c>
      <c r="I10" s="6" t="s">
        <v>8</v>
      </c>
      <c r="J10" s="6">
        <v>43</v>
      </c>
      <c r="K10" s="20">
        <f>K11+K12</f>
        <v>-2042968.48</v>
      </c>
      <c r="L10" s="15">
        <f>L11+L12</f>
        <v>-2043709.35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510754.41000000003</v>
      </c>
      <c r="F11" s="16">
        <f>F12+F14+F15+F16+F17</f>
        <v>458759.13000000006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-2042968.48</v>
      </c>
      <c r="L12" s="16">
        <v>-2043709.35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473583.26</v>
      </c>
      <c r="F14" s="16">
        <v>438076.82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11639.45</v>
      </c>
      <c r="F15" s="16">
        <v>8480.7800000000007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25531.7</v>
      </c>
      <c r="F17" s="16">
        <v>12201.53</v>
      </c>
      <c r="H17" s="9" t="s">
        <v>31</v>
      </c>
      <c r="I17" s="10" t="s">
        <v>33</v>
      </c>
      <c r="J17" s="10">
        <v>50</v>
      </c>
      <c r="K17" s="22">
        <f>K18+K19+K30+K31</f>
        <v>177978.79</v>
      </c>
      <c r="L17" s="17">
        <f>L18+L19+L30+L31</f>
        <v>142343.54999999999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177978.79</v>
      </c>
      <c r="L19" s="15">
        <f>L20+L21+L22+L23+L24+L25+L26+L27</f>
        <v>142343.54999999999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6477.86</v>
      </c>
      <c r="L20" s="16">
        <v>8337.59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18879.990000000002</v>
      </c>
      <c r="L21" s="16">
        <v>11054.61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73451.87</v>
      </c>
      <c r="L22" s="16">
        <v>43961.99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73810.61</v>
      </c>
      <c r="L23" s="16">
        <v>75958.31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218</v>
      </c>
      <c r="L24" s="16">
        <v>221.3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13206.22</v>
      </c>
      <c r="F26" s="17">
        <f>F27+F32+F38+F46</f>
        <v>22054.3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3334.22</v>
      </c>
      <c r="F27" s="15">
        <f>F28+F29+F30+F31</f>
        <v>16961.28</v>
      </c>
      <c r="H27" s="7">
        <v>8</v>
      </c>
      <c r="I27" s="8" t="s">
        <v>54</v>
      </c>
      <c r="J27" s="8">
        <v>60</v>
      </c>
      <c r="K27" s="21">
        <f>K28+K29</f>
        <v>5140.46</v>
      </c>
      <c r="L27" s="16">
        <f>L28+L29</f>
        <v>2809.75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3334.22</v>
      </c>
      <c r="F28" s="16">
        <v>16961.28</v>
      </c>
      <c r="H28" s="7" t="s">
        <v>55</v>
      </c>
      <c r="I28" s="8" t="s">
        <v>57</v>
      </c>
      <c r="J28" s="8">
        <v>61</v>
      </c>
      <c r="K28" s="21">
        <v>5140.46</v>
      </c>
      <c r="L28" s="16">
        <v>2809.75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0</v>
      </c>
      <c r="F32" s="15">
        <f>F33+F34+F35+F36+F37</f>
        <v>0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0</v>
      </c>
      <c r="F33" s="16">
        <v>0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0</v>
      </c>
      <c r="F36" s="16">
        <v>0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9003.4500000000007</v>
      </c>
      <c r="F38" s="15">
        <f>F39+F40+F41+F42+F43+F44+F45</f>
        <v>4981.96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9003.4500000000007</v>
      </c>
      <c r="F40" s="16">
        <v>4981.96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868.55</v>
      </c>
      <c r="F46" s="15">
        <v>111.06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523960.63</v>
      </c>
      <c r="F47" s="18">
        <f>F8+F26</f>
        <v>480813.43000000005</v>
      </c>
      <c r="H47" s="11"/>
      <c r="I47" s="12" t="s">
        <v>78</v>
      </c>
      <c r="J47" s="12">
        <v>65</v>
      </c>
      <c r="K47" s="23">
        <f>K8+K15+K16+K17</f>
        <v>523960.62999999989</v>
      </c>
      <c r="L47" s="18">
        <f>L8+L15+L16+L17</f>
        <v>480813.42999999988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2021-06-07T20:04:27Z</dcterms:created>
  <dcterms:modified xsi:type="dcterms:W3CDTF">2021-06-09T06:10:04Z</dcterms:modified>
</cp:coreProperties>
</file>