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5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<sst xmlns="http://schemas.openxmlformats.org/spreadsheetml/2006/main" count="107" uniqueCount="88">
  <si>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</si>
  <si>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</si>
  <si>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</si>
  <si>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</si>
  <si>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</si>
  <si>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</si>
  <si>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</si>
  <si>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</si>
  <si>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</si>
  <si>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</si>
  <si>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</si>
  <si>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</si>
  <si>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</si>
  <si>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</si>
  <si>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</si>
  <si>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</si>
  <si>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</si>
  <si>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</si>
  <si>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</si>
  <si>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</si>
  <si>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</si>
  <si>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</si>
  <si>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</si>
  <si>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</si>
  <si>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</si>
  <si>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</si>
  <si>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</si>
  <si>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</si>
  <si>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</si>
  <si>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</si>
  <si>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</si>
  <si>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</si>
  <si>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</si>
  <si>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</si>
  <si>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</si>
  <si>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</si>
  <si>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</si>
  <si>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</si>
  <si>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</si>
  <si>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</si>
  <si>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</si>
  <si>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</si>
  <si>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</si>
  <si>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</si>
  <si>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</si>
  <si>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</si>
  <si>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</si>
  <si>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</si>
  <si>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</si>
  <si>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</si>
  <si>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</si>
  <si>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</si>
  <si>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</si>
  <si>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</si>
  <si>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</si>
  <si>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</si>
  <si>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</si>
  <si>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</si>
  <si>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</si>
  <si>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</si>
  <si>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</si>
  <si>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</si>
  <si>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</si>
  <si>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</si>
  <si>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</si>
  <si>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</si>
  <si>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</si>
  <si>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</si>
  <si>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</si>
  <si>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</si>
  <si>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</si>
  <si>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</si>
  <si>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</si>
  <si>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</si>
  <si>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</si>
  <si>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</si>
  <si>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</si>
  <si>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</si>
  <si>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</si>
  <si>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</si>
  <si>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</si>
  <si>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</si>
  <si>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</si>
  <si>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</si>
  <si>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</si>
  <si>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</si>
  <si>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225 im.Józefa Gardeckiego ul.Jana Brożka 15  01-451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</si>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</sst>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E5" sqref="E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3182619.2399999998</v>
      </c>
      <c r="F8" s="14">
        <f>F9+F10+F20+F21+F25</f>
        <v>3158344.5500000003</v>
      </c>
      <c r="H8" s="3" t="s">
        <v>0</v>
      </c>
      <c r="I8" s="4" t="s">
        <v>2</v>
      </c>
      <c r="J8" s="4">
        <v>41</v>
      </c>
      <c r="K8" s="19">
        <f>K9+K10+K13+K14</f>
        <v>2585611.46</v>
      </c>
      <c r="L8" s="14">
        <f>L9+L10+L13+L14</f>
        <v>2603677.4800000004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10769112.24</v>
      </c>
      <c r="L9" s="15">
        <v>10917252.4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3182619.2399999998</v>
      </c>
      <c r="F10" s="15">
        <f>F11+F18+F19</f>
        <v>3158344.5500000003</v>
      </c>
      <c r="H10" s="5" t="s">
        <v>6</v>
      </c>
      <c r="I10" s="6" t="s">
        <v>8</v>
      </c>
      <c r="J10" s="6">
        <v>43</v>
      </c>
      <c r="K10" s="20">
        <f>K11+K12</f>
        <v>-8183500.7800000003</v>
      </c>
      <c r="L10" s="15">
        <f>L11+L12</f>
        <v>-8313574.9199999999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3182619.2399999998</v>
      </c>
      <c r="F11" s="16">
        <f>F12+F14+F15+F16+F17</f>
        <v>3158344.5500000003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-8183500.7800000003</v>
      </c>
      <c r="L12" s="16">
        <v>-8313574.9199999999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3176661.34</v>
      </c>
      <c r="F14" s="16">
        <v>3011855.1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5957.9</v>
      </c>
      <c r="F15" s="16">
        <v>146489.45000000001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0</v>
      </c>
      <c r="F17" s="16">
        <v>0</v>
      </c>
      <c r="H17" s="9" t="s">
        <v>31</v>
      </c>
      <c r="I17" s="10" t="s">
        <v>33</v>
      </c>
      <c r="J17" s="10">
        <v>50</v>
      </c>
      <c r="K17" s="22">
        <f>K18+K19+K30+K31</f>
        <v>822345.14000000013</v>
      </c>
      <c r="L17" s="17">
        <f>L18+L19+L30+L31</f>
        <v>726648.75999999989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822345.14000000013</v>
      </c>
      <c r="L19" s="15">
        <f>L20+L21+L22+L23+L24+L25+L26+L27</f>
        <v>686648.75999999989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16787.400000000001</v>
      </c>
      <c r="L20" s="16">
        <v>18978.54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138452.57999999999</v>
      </c>
      <c r="L21" s="16">
        <v>108848.73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245758.07</v>
      </c>
      <c r="L22" s="16">
        <v>165270.98000000001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283166.27</v>
      </c>
      <c r="L23" s="16">
        <v>288115.59999999998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2018.68</v>
      </c>
      <c r="L24" s="16">
        <v>1850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67559.05</v>
      </c>
      <c r="L25" s="16">
        <v>20285.7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225337.36000000002</v>
      </c>
      <c r="F26" s="17">
        <f>F27+F32+F38+F46</f>
        <v>171981.69000000003</v>
      </c>
      <c r="H26" s="7">
        <v>7</v>
      </c>
      <c r="I26" s="8" t="s">
        <v>52</v>
      </c>
      <c r="J26" s="8">
        <v>59</v>
      </c>
      <c r="K26" s="21">
        <v>0</v>
      </c>
      <c r="L26" s="16">
        <v>785.51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642.39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68603.09</v>
      </c>
      <c r="L27" s="16">
        <f>L28+L29</f>
        <v>82513.7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642.39</v>
      </c>
      <c r="F28" s="16">
        <v>0</v>
      </c>
      <c r="H28" s="7" t="s">
        <v>55</v>
      </c>
      <c r="I28" s="8" t="s">
        <v>57</v>
      </c>
      <c r="J28" s="8">
        <v>61</v>
      </c>
      <c r="K28" s="21">
        <v>68603.09</v>
      </c>
      <c r="L28" s="16">
        <v>82513.7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40000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5696.31</v>
      </c>
      <c r="F32" s="15">
        <f>F33+F34+F35+F36+F37</f>
        <v>16316.390000000001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4302.1000000000004</v>
      </c>
      <c r="F33" s="16">
        <v>8669.02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975.62</v>
      </c>
      <c r="F35" s="16">
        <v>7245.92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418.59</v>
      </c>
      <c r="F36" s="16">
        <v>401.45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215854.38</v>
      </c>
      <c r="F38" s="15">
        <f>F39+F40+F41+F42+F43+F44+F45</f>
        <v>155358.84000000003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148295.32999999999</v>
      </c>
      <c r="F40" s="16">
        <v>135073.14000000001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67559.05</v>
      </c>
      <c r="F42" s="16">
        <v>20285.7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3144.28</v>
      </c>
      <c r="F46" s="15">
        <v>306.45999999999998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3407956.5999999996</v>
      </c>
      <c r="F47" s="18">
        <f>F8+F26</f>
        <v>3330326.24</v>
      </c>
      <c r="H47" s="11"/>
      <c r="I47" s="12" t="s">
        <v>78</v>
      </c>
      <c r="J47" s="12">
        <v>65</v>
      </c>
      <c r="K47" s="23">
        <f>K8+K15+K16+K17</f>
        <v>3407956.6</v>
      </c>
      <c r="L47" s="18">
        <f>L8+L15+L16+L17</f>
        <v>3330326.24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2021-06-07T20:55:22Z</dcterms:created>
  <dcterms:modified xsi:type="dcterms:W3CDTF">2021-06-08T14:46:17Z</dcterms:modified>
</cp:coreProperties>
</file>