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36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<sst xmlns="http://schemas.openxmlformats.org/spreadsheetml/2006/main" count="107" uniqueCount="88">
  <si>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</si>
  <si>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</si>
  <si>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</si>
  <si>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</si>
  <si>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</si>
  <si>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</si>
  <si>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</si>
  <si>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</si>
  <si>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</si>
  <si>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</si>
  <si>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</si>
  <si>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</si>
  <si>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</si>
  <si>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</si>
  <si>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</si>
  <si>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</si>
  <si>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</si>
  <si>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</si>
  <si>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</si>
  <si>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</si>
  <si>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</si>
  <si>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</si>
  <si>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</si>
  <si>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</si>
  <si>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</si>
  <si>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</si>
  <si>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</si>
  <si>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</si>
  <si>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</si>
  <si>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</si>
  <si>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</si>
  <si>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</si>
  <si>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</si>
  <si>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</si>
  <si>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</si>
  <si>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</si>
  <si>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</si>
  <si>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</si>
  <si>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</si>
  <si>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</si>
  <si>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</si>
  <si>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</si>
  <si>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</si>
  <si>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</si>
  <si>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</si>
  <si>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</si>
  <si>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</si>
  <si>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</si>
  <si>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</si>
  <si>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</si>
  <si>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</si>
  <si>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</si>
  <si>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</si>
  <si>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</si>
  <si>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</si>
  <si>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</si>
  <si>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</si>
  <si>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</si>
  <si>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</si>
  <si>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</si>
  <si>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</si>
  <si>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</si>
  <si>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</si>
  <si>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</si>
  <si>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</si>
  <si>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</si>
  <si>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</si>
  <si>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</si>
  <si>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</si>
  <si>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</si>
  <si>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</si>
  <si>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</si>
  <si>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</si>
  <si>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</si>
  <si>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</si>
  <si>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</si>
  <si>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</si>
  <si>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</si>
  <si>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</si>
  <si>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</si>
  <si>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</si>
  <si>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</si>
  <si>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</si>
  <si>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</si>
  <si>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</si>
  <si>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</si>
  <si>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Szkoła Podstawowa Nr 236 z Oddziałami Integracyjnymi mi.Ireny Sendlerowej ul.Elekcyjna 21/23  01-128 Warszawa</t>
  </si>
  <si>
    <t>na dzień 31.12.2020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</si>
</sst>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I5" sqref="I5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87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80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81</v>
      </c>
      <c r="C7" s="33"/>
      <c r="D7" s="33"/>
      <c r="E7" s="13" t="s">
        <v>82</v>
      </c>
      <c r="F7" s="24" t="s">
        <v>83</v>
      </c>
      <c r="H7" s="32" t="s">
        <v>84</v>
      </c>
      <c r="I7" s="33"/>
      <c r="J7" s="33"/>
      <c r="K7" s="13" t="s">
        <v>82</v>
      </c>
      <c r="L7" s="24" t="s">
        <v>83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1043708.13</v>
      </c>
      <c r="F8" s="14">
        <f>F9+F10+F20+F21+F25</f>
        <v>913720.63</v>
      </c>
      <c r="H8" s="3" t="s">
        <v>0</v>
      </c>
      <c r="I8" s="4" t="s">
        <v>2</v>
      </c>
      <c r="J8" s="4">
        <v>41</v>
      </c>
      <c r="K8" s="19">
        <f>K9+K10+K13+K14</f>
        <v>465846.72999999952</v>
      </c>
      <c r="L8" s="14">
        <f>L9+L10+L13+L14</f>
        <v>434696.58000000007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7822401.96</v>
      </c>
      <c r="L9" s="15">
        <v>7993512.9500000002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1043708.13</v>
      </c>
      <c r="F10" s="15">
        <f>F11+F18+F19</f>
        <v>913720.63</v>
      </c>
      <c r="H10" s="5" t="s">
        <v>6</v>
      </c>
      <c r="I10" s="6" t="s">
        <v>8</v>
      </c>
      <c r="J10" s="6">
        <v>43</v>
      </c>
      <c r="K10" s="20">
        <f>K11+K12</f>
        <v>-7356555.2300000004</v>
      </c>
      <c r="L10" s="15">
        <f>L11+L12</f>
        <v>-7558816.3700000001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1043708.13</v>
      </c>
      <c r="F11" s="16">
        <f>F12+F14+F15+F16+F17</f>
        <v>913720.63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-7356555.2300000004</v>
      </c>
      <c r="L12" s="16">
        <v>-7558816.3700000001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1036510.13</v>
      </c>
      <c r="F14" s="16">
        <v>910421.13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3598</v>
      </c>
      <c r="F15" s="16">
        <v>899.5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3600</v>
      </c>
      <c r="F17" s="16">
        <v>2400</v>
      </c>
      <c r="H17" s="9" t="s">
        <v>31</v>
      </c>
      <c r="I17" s="10" t="s">
        <v>33</v>
      </c>
      <c r="J17" s="10">
        <v>50</v>
      </c>
      <c r="K17" s="22">
        <f>K18+K19+K30+K31</f>
        <v>618694.77</v>
      </c>
      <c r="L17" s="17">
        <f>L18+L19+L30+L31</f>
        <v>555296.31999999995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618694.77</v>
      </c>
      <c r="L19" s="15">
        <f>L20+L21+L22+L23+L24+L25+L26+L27</f>
        <v>555296.31999999995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21855.52</v>
      </c>
      <c r="L20" s="16">
        <v>5388.42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79827.56</v>
      </c>
      <c r="L21" s="16">
        <v>73434.759999999995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243734.6</v>
      </c>
      <c r="L22" s="16">
        <v>158514.29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263223.19</v>
      </c>
      <c r="L23" s="16">
        <v>277841.24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182.41</v>
      </c>
      <c r="L24" s="16">
        <v>0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40833.370000000003</v>
      </c>
      <c r="F26" s="17">
        <f>F27+F32+F38+F46</f>
        <v>76272.27</v>
      </c>
      <c r="H26" s="7">
        <v>7</v>
      </c>
      <c r="I26" s="8" t="s">
        <v>52</v>
      </c>
      <c r="J26" s="8">
        <v>59</v>
      </c>
      <c r="K26" s="21">
        <v>0</v>
      </c>
      <c r="L26" s="16">
        <v>147.88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0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9871.49</v>
      </c>
      <c r="L27" s="16">
        <f>L28+L29</f>
        <v>39969.730000000003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0</v>
      </c>
      <c r="F28" s="16">
        <v>0</v>
      </c>
      <c r="H28" s="7" t="s">
        <v>55</v>
      </c>
      <c r="I28" s="8" t="s">
        <v>57</v>
      </c>
      <c r="J28" s="8">
        <v>61</v>
      </c>
      <c r="K28" s="21">
        <v>9871.49</v>
      </c>
      <c r="L28" s="16">
        <v>39969.730000000003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3306.88</v>
      </c>
      <c r="F32" s="15">
        <f>F33+F34+F35+F36+F37</f>
        <v>3248.3700000000003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3030.08</v>
      </c>
      <c r="F33" s="16">
        <v>2886.32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276.8</v>
      </c>
      <c r="F36" s="16">
        <v>362.05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35887.370000000003</v>
      </c>
      <c r="F38" s="15">
        <f>F39+F40+F41+F42+F43+F44+F45</f>
        <v>67401.55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35887.370000000003</v>
      </c>
      <c r="F40" s="16">
        <v>67401.55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1639.12</v>
      </c>
      <c r="F46" s="15">
        <v>5622.35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1084541.5</v>
      </c>
      <c r="F47" s="18">
        <f>F8+F26</f>
        <v>989992.9</v>
      </c>
      <c r="H47" s="11"/>
      <c r="I47" s="12" t="s">
        <v>78</v>
      </c>
      <c r="J47" s="12">
        <v>65</v>
      </c>
      <c r="K47" s="23">
        <f>K8+K15+K16+K17</f>
        <v>1084541.4999999995</v>
      </c>
      <c r="L47" s="18">
        <f>L8+L15+L16+L17</f>
        <v>989992.9</v>
      </c>
    </row>
    <row r="48" spans="2:12" x14ac:dyDescent="0.25">
      <c r="C48" s="34" t="s">
        <v>85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2021-06-07T21:03:39Z</dcterms:created>
  <dcterms:modified xsi:type="dcterms:W3CDTF">2021-06-08T14:49:05Z</dcterms:modified>
</cp:coreProperties>
</file>