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<sst xmlns="http://schemas.openxmlformats.org/spreadsheetml/2006/main" count="82" uniqueCount="62">
  <si>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</si>
  <si>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</si>
  <si>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</si>
  <si>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</si>
  <si>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</si>
  <si>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</si>
  <si>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</si>
  <si>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</si>
  <si>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</si>
  <si>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</si>
  <si>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</si>
  <si>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</si>
  <si>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</si>
  <si>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</si>
  <si>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</si>
  <si>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</si>
  <si>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</si>
  <si>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</si>
  <si>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</si>
  <si>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</si>
  <si>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</si>
  <si>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</si>
  <si>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</si>
  <si>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</si>
  <si>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</si>
  <si>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</si>
  <si>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</si>
  <si>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</si>
  <si>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</si>
  <si>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</si>
  <si>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</si>
  <si>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</si>
  <si>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</si>
  <si>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</si>
  <si>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</si>
  <si>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</si>
  <si>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</si>
  <si>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</si>
  <si>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</si>
  <si>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</si>
  <si>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</si>
  <si>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</si>
  <si>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</si>
  <si>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</si>
  <si>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</si>
  <si>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</si>
  <si>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</si>
  <si>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</si>
  <si>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</si>
  <si>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</si>
  <si>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</si>
  <si>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</si>
  <si>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</si>
  <si>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</si>
  <si>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</si>
  <si>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</si>
  <si>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</si>
  <si>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</si>
  <si>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</si>
  <si>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</si>
  <si>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</si>
  <si>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236 z Oddziałami Integracyjnymi mi.Ireny Sendlerowej ul.Elekcyjna 21/23  01-128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</si>
</sst>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0" workbookViewId="0">
      <selection activeCell="C32" sqref="C3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52815.58</v>
      </c>
      <c r="E8" s="16">
        <f>E9+E10+E11+E12+E13+E14</f>
        <v>46420.97</v>
      </c>
    </row>
    <row r="9" spans="2:5" x14ac:dyDescent="0.25">
      <c r="B9" s="8" t="s">
        <v>2</v>
      </c>
      <c r="C9" s="12" t="s">
        <v>3</v>
      </c>
      <c r="D9" s="21">
        <v>52224.39</v>
      </c>
      <c r="E9" s="17">
        <v>35861.74</v>
      </c>
    </row>
    <row r="10" spans="2:5" x14ac:dyDescent="0.25">
      <c r="B10" s="8" t="s">
        <v>4</v>
      </c>
      <c r="C10" s="12" t="s">
        <v>5</v>
      </c>
      <c r="D10" s="21">
        <v>447.19</v>
      </c>
      <c r="E10" s="17">
        <v>3983.23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144</v>
      </c>
      <c r="E14" s="17">
        <v>6576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7456102.7500000009</v>
      </c>
      <c r="E15" s="18">
        <f>E16+E17+E18+E19+E20+E21+E22+E23+E24+E25</f>
        <v>7579734.1500000004</v>
      </c>
    </row>
    <row r="16" spans="2:5" x14ac:dyDescent="0.25">
      <c r="B16" s="8" t="s">
        <v>2</v>
      </c>
      <c r="C16" s="12" t="s">
        <v>16</v>
      </c>
      <c r="D16" s="21">
        <v>103487.27</v>
      </c>
      <c r="E16" s="17">
        <v>129987.5</v>
      </c>
    </row>
    <row r="17" spans="2:5" x14ac:dyDescent="0.25">
      <c r="B17" s="8" t="s">
        <v>4</v>
      </c>
      <c r="C17" s="12" t="s">
        <v>17</v>
      </c>
      <c r="D17" s="21">
        <v>367546.87</v>
      </c>
      <c r="E17" s="17">
        <v>383795.94</v>
      </c>
    </row>
    <row r="18" spans="2:5" x14ac:dyDescent="0.25">
      <c r="B18" s="8" t="s">
        <v>6</v>
      </c>
      <c r="C18" s="12" t="s">
        <v>18</v>
      </c>
      <c r="D18" s="21">
        <v>383907.44</v>
      </c>
      <c r="E18" s="17">
        <v>225119.91</v>
      </c>
    </row>
    <row r="19" spans="2:5" x14ac:dyDescent="0.25">
      <c r="B19" s="8" t="s">
        <v>8</v>
      </c>
      <c r="C19" s="12" t="s">
        <v>19</v>
      </c>
      <c r="D19" s="21">
        <v>9065</v>
      </c>
      <c r="E19" s="17">
        <v>10652.52</v>
      </c>
    </row>
    <row r="20" spans="2:5" x14ac:dyDescent="0.25">
      <c r="B20" s="8" t="s">
        <v>10</v>
      </c>
      <c r="C20" s="12" t="s">
        <v>20</v>
      </c>
      <c r="D20" s="21">
        <v>5191719.62</v>
      </c>
      <c r="E20" s="17">
        <v>5395005.9400000004</v>
      </c>
    </row>
    <row r="21" spans="2:5" x14ac:dyDescent="0.25">
      <c r="B21" s="8" t="s">
        <v>12</v>
      </c>
      <c r="C21" s="12" t="s">
        <v>21</v>
      </c>
      <c r="D21" s="21">
        <v>1249515.7</v>
      </c>
      <c r="E21" s="17">
        <v>1338414.03</v>
      </c>
    </row>
    <row r="22" spans="2:5" x14ac:dyDescent="0.25">
      <c r="B22" s="8" t="s">
        <v>22</v>
      </c>
      <c r="C22" s="12" t="s">
        <v>23</v>
      </c>
      <c r="D22" s="21">
        <v>2773.78</v>
      </c>
      <c r="E22" s="17">
        <v>1017.6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148087.07</v>
      </c>
      <c r="E24" s="17">
        <v>95740.71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-7403287.1700000009</v>
      </c>
      <c r="E26" s="18">
        <f>E8+-1*E15</f>
        <v>-7533313.1800000006</v>
      </c>
    </row>
    <row r="27" spans="2:5" x14ac:dyDescent="0.25">
      <c r="B27" s="9" t="s">
        <v>32</v>
      </c>
      <c r="C27" s="13" t="s">
        <v>33</v>
      </c>
      <c r="D27" s="22">
        <f>D28+D29+D30</f>
        <v>72808.83</v>
      </c>
      <c r="E27" s="18">
        <f>E28+E29+E30</f>
        <v>2041.71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72808.83</v>
      </c>
      <c r="E30" s="17">
        <v>2041.71</v>
      </c>
    </row>
    <row r="31" spans="2:5" x14ac:dyDescent="0.25">
      <c r="B31" s="9" t="s">
        <v>37</v>
      </c>
      <c r="C31" s="13" t="s">
        <v>38</v>
      </c>
      <c r="D31" s="22">
        <f>D32+D33</f>
        <v>101.58</v>
      </c>
      <c r="E31" s="18">
        <f>E32+E33</f>
        <v>276.8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101.58</v>
      </c>
      <c r="E33" s="17">
        <v>276.8</v>
      </c>
    </row>
    <row r="34" spans="2:5" x14ac:dyDescent="0.25">
      <c r="B34" s="9" t="s">
        <v>40</v>
      </c>
      <c r="C34" s="13" t="s">
        <v>41</v>
      </c>
      <c r="D34" s="22">
        <f>D26+D27+-1*D31</f>
        <v>-7330579.9200000009</v>
      </c>
      <c r="E34" s="18">
        <f>E26+E27+-1*E31</f>
        <v>-7531548.2700000005</v>
      </c>
    </row>
    <row r="35" spans="2:5" x14ac:dyDescent="0.25">
      <c r="B35" s="9" t="s">
        <v>42</v>
      </c>
      <c r="C35" s="13" t="s">
        <v>43</v>
      </c>
      <c r="D35" s="22">
        <f>D36+D37+D38</f>
        <v>40.57</v>
      </c>
      <c r="E35" s="18">
        <f>E36+E37+E38</f>
        <v>15.84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40.57</v>
      </c>
      <c r="E37" s="17">
        <v>15.84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-7330539.3500000006</v>
      </c>
      <c r="E42" s="18">
        <f>E34+E35+-1*E39</f>
        <v>-7531532.4300000006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26015.88</v>
      </c>
      <c r="E44" s="18">
        <v>27283.94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-7356555.2300000004</v>
      </c>
      <c r="E45" s="19">
        <f>E42+-1*E43+-1*E44</f>
        <v>-7558816.370000001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2021-06-08T07:58:08Z</dcterms:created>
  <dcterms:modified xsi:type="dcterms:W3CDTF">2021-06-08T07:59:13Z</dcterms:modified>
</cp:coreProperties>
</file>