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38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<sst xmlns="http://schemas.openxmlformats.org/spreadsheetml/2006/main" count="82" uniqueCount="62">
  <si>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</si>
  <si>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</si>
  <si>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</si>
  <si>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</si>
  <si>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</si>
  <si>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</si>
  <si>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</si>
  <si>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</si>
  <si>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</si>
  <si>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</si>
  <si>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</si>
  <si>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</si>
  <si>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</si>
  <si>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</si>
  <si>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</si>
  <si>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</si>
  <si>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</si>
  <si>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</si>
  <si>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</si>
  <si>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</si>
  <si>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</si>
  <si>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</si>
  <si>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</si>
  <si>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</si>
  <si>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</si>
  <si>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</si>
  <si>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</si>
  <si>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</si>
  <si>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</si>
  <si>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</si>
  <si>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</si>
  <si>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</si>
  <si>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</si>
  <si>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</si>
  <si>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</si>
  <si>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</si>
  <si>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</si>
  <si>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</si>
  <si>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</si>
  <si>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</si>
  <si>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</si>
  <si>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</si>
  <si>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</si>
  <si>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</si>
  <si>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</si>
  <si>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</si>
  <si>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</si>
  <si>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</si>
  <si>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</si>
  <si>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</si>
  <si>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</si>
  <si>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</si>
  <si>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</si>
  <si>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</si>
  <si>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</si>
  <si>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</si>
  <si>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</si>
  <si>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</si>
  <si>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</si>
  <si>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</si>
  <si>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</si>
  <si>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238 im.Christo Botewa  ul.Redutowa 37  01-106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</si>
</sst>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77333.709999999992</v>
      </c>
      <c r="E8" s="16">
        <f>E9+E10+E11+E12+E13+E14</f>
        <v>36207.100000000006</v>
      </c>
    </row>
    <row r="9" spans="2:5" x14ac:dyDescent="0.25">
      <c r="B9" s="8" t="s">
        <v>2</v>
      </c>
      <c r="C9" s="12" t="s">
        <v>3</v>
      </c>
      <c r="D9" s="21">
        <v>75987.53</v>
      </c>
      <c r="E9" s="17">
        <v>29042.240000000002</v>
      </c>
    </row>
    <row r="10" spans="2:5" x14ac:dyDescent="0.25">
      <c r="B10" s="8" t="s">
        <v>4</v>
      </c>
      <c r="C10" s="12" t="s">
        <v>5</v>
      </c>
      <c r="D10" s="21">
        <v>1167.18</v>
      </c>
      <c r="E10" s="17">
        <v>563.86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179</v>
      </c>
      <c r="E14" s="17">
        <v>6601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6602024.2700000005</v>
      </c>
      <c r="E15" s="18">
        <f>E16+E17+E18+E19+E20+E21+E22+E23+E24+E25</f>
        <v>6628500.4199999999</v>
      </c>
    </row>
    <row r="16" spans="2:5" x14ac:dyDescent="0.25">
      <c r="B16" s="8" t="s">
        <v>2</v>
      </c>
      <c r="C16" s="12" t="s">
        <v>16</v>
      </c>
      <c r="D16" s="21">
        <v>51717.78</v>
      </c>
      <c r="E16" s="17">
        <v>81780.31</v>
      </c>
    </row>
    <row r="17" spans="2:5" x14ac:dyDescent="0.25">
      <c r="B17" s="8" t="s">
        <v>4</v>
      </c>
      <c r="C17" s="12" t="s">
        <v>17</v>
      </c>
      <c r="D17" s="21">
        <v>405349.59</v>
      </c>
      <c r="E17" s="17">
        <v>368391.84</v>
      </c>
    </row>
    <row r="18" spans="2:5" x14ac:dyDescent="0.25">
      <c r="B18" s="8" t="s">
        <v>6</v>
      </c>
      <c r="C18" s="12" t="s">
        <v>18</v>
      </c>
      <c r="D18" s="21">
        <v>317880.90999999997</v>
      </c>
      <c r="E18" s="17">
        <v>248651.69</v>
      </c>
    </row>
    <row r="19" spans="2:5" x14ac:dyDescent="0.25">
      <c r="B19" s="8" t="s">
        <v>8</v>
      </c>
      <c r="C19" s="12" t="s">
        <v>19</v>
      </c>
      <c r="D19" s="21">
        <v>13185</v>
      </c>
      <c r="E19" s="17">
        <v>13084.3</v>
      </c>
    </row>
    <row r="20" spans="2:5" x14ac:dyDescent="0.25">
      <c r="B20" s="8" t="s">
        <v>10</v>
      </c>
      <c r="C20" s="12" t="s">
        <v>20</v>
      </c>
      <c r="D20" s="21">
        <v>4543495.17</v>
      </c>
      <c r="E20" s="17">
        <v>4685052.9400000004</v>
      </c>
    </row>
    <row r="21" spans="2:5" x14ac:dyDescent="0.25">
      <c r="B21" s="8" t="s">
        <v>12</v>
      </c>
      <c r="C21" s="12" t="s">
        <v>21</v>
      </c>
      <c r="D21" s="21">
        <v>1122965.83</v>
      </c>
      <c r="E21" s="17">
        <v>1154349.43</v>
      </c>
    </row>
    <row r="22" spans="2:5" x14ac:dyDescent="0.25">
      <c r="B22" s="8" t="s">
        <v>22</v>
      </c>
      <c r="C22" s="12" t="s">
        <v>23</v>
      </c>
      <c r="D22" s="21">
        <v>12033.44</v>
      </c>
      <c r="E22" s="17">
        <v>796.4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135396.54999999999</v>
      </c>
      <c r="E24" s="17">
        <v>76393.509999999995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-6524690.5600000005</v>
      </c>
      <c r="E26" s="18">
        <f>E8+-1*E15</f>
        <v>-6592293.3200000003</v>
      </c>
    </row>
    <row r="27" spans="2:5" x14ac:dyDescent="0.25">
      <c r="B27" s="9" t="s">
        <v>32</v>
      </c>
      <c r="C27" s="13" t="s">
        <v>33</v>
      </c>
      <c r="D27" s="22">
        <f>D28+D29+D30</f>
        <v>54465.39</v>
      </c>
      <c r="E27" s="18">
        <f>E28+E29+E30</f>
        <v>1980.37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54465.39</v>
      </c>
      <c r="E30" s="17">
        <v>1980.37</v>
      </c>
    </row>
    <row r="31" spans="2:5" x14ac:dyDescent="0.25">
      <c r="B31" s="9" t="s">
        <v>37</v>
      </c>
      <c r="C31" s="13" t="s">
        <v>38</v>
      </c>
      <c r="D31" s="22">
        <f>D32+D33</f>
        <v>705.12</v>
      </c>
      <c r="E31" s="18">
        <f>E32+E33</f>
        <v>363.59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705.12</v>
      </c>
      <c r="E33" s="17">
        <v>363.59</v>
      </c>
    </row>
    <row r="34" spans="2:5" x14ac:dyDescent="0.25">
      <c r="B34" s="9" t="s">
        <v>40</v>
      </c>
      <c r="C34" s="13" t="s">
        <v>41</v>
      </c>
      <c r="D34" s="22">
        <f>D26+D27+-1*D31</f>
        <v>-6470930.290000001</v>
      </c>
      <c r="E34" s="18">
        <f>E26+E27+-1*E31</f>
        <v>-6590676.54</v>
      </c>
    </row>
    <row r="35" spans="2:5" x14ac:dyDescent="0.25">
      <c r="B35" s="9" t="s">
        <v>42</v>
      </c>
      <c r="C35" s="13" t="s">
        <v>43</v>
      </c>
      <c r="D35" s="22">
        <f>D36+D37+D38</f>
        <v>222.76</v>
      </c>
      <c r="E35" s="18">
        <f>E36+E37+E38</f>
        <v>139.04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222.76</v>
      </c>
      <c r="E37" s="17">
        <v>101.78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37.26</v>
      </c>
    </row>
    <row r="39" spans="2:5" x14ac:dyDescent="0.25">
      <c r="B39" s="9" t="s">
        <v>47</v>
      </c>
      <c r="C39" s="13" t="s">
        <v>48</v>
      </c>
      <c r="D39" s="22">
        <f>D40+D41</f>
        <v>16.100000000000001</v>
      </c>
      <c r="E39" s="18">
        <f>E40+E41</f>
        <v>12.75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16.100000000000001</v>
      </c>
      <c r="E41" s="17">
        <v>12.75</v>
      </c>
    </row>
    <row r="42" spans="2:5" x14ac:dyDescent="0.25">
      <c r="B42" s="9" t="s">
        <v>2</v>
      </c>
      <c r="C42" s="13" t="s">
        <v>49</v>
      </c>
      <c r="D42" s="22">
        <f>D34+D35+-1*D39</f>
        <v>-6470723.6300000008</v>
      </c>
      <c r="E42" s="18">
        <f>E34+E35+-1*E39</f>
        <v>-6590550.25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46050.69</v>
      </c>
      <c r="E44" s="18">
        <v>23792.07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-6516774.3200000012</v>
      </c>
      <c r="E45" s="19">
        <f>E42+-1*E43+-1*E44</f>
        <v>-6614342.3200000003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2021-06-08T17:57:48Z</dcterms:created>
  <dcterms:modified xsi:type="dcterms:W3CDTF">2021-06-08T17:59:28Z</dcterms:modified>
</cp:coreProperties>
</file>