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5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E26" i="1" l="1"/>
  <c r="F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<sst xmlns="http://schemas.openxmlformats.org/spreadsheetml/2006/main" count="107" uniqueCount="88">
  <si>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</si>
  <si>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</si>
  <si>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</si>
  <si>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</si>
  <si>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</si>
  <si>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</si>
  <si>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</si>
  <si>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</si>
  <si>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</si>
  <si>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</si>
  <si>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</si>
  <si>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</si>
  <si>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</si>
  <si>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</si>
  <si>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</si>
  <si>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</si>
  <si>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</si>
  <si>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</si>
  <si>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</si>
  <si>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</si>
  <si>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</si>
  <si>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</si>
  <si>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</si>
  <si>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</si>
  <si>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</si>
  <si>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</si>
  <si>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</si>
  <si>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</si>
  <si>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</si>
  <si>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</si>
  <si>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</si>
  <si>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</si>
  <si>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</si>
  <si>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</si>
  <si>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</si>
  <si>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</si>
  <si>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</si>
  <si>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</si>
  <si>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</si>
  <si>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</si>
  <si>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</si>
  <si>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</si>
  <si>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</si>
  <si>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</si>
  <si>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</si>
  <si>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</si>
  <si>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</si>
  <si>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</si>
  <si>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</si>
  <si>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</si>
  <si>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</si>
  <si>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</si>
  <si>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</si>
  <si>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</si>
  <si>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</si>
  <si>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</si>
  <si>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</si>
  <si>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</si>
  <si>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</si>
  <si>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</si>
  <si>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</si>
  <si>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</si>
  <si>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</si>
  <si>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</si>
  <si>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</si>
  <si>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</si>
  <si>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</si>
  <si>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</si>
  <si>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</si>
  <si>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</si>
  <si>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</si>
  <si>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</si>
  <si>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</si>
  <si>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</si>
  <si>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</si>
  <si>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</si>
  <si>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</si>
  <si>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</si>
  <si>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</si>
  <si>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</si>
  <si>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</si>
  <si>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</si>
  <si>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</si>
  <si>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</si>
  <si>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</si>
  <si>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</si>
  <si>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Szkoła Podstawowa Nr 25 im.Komisji Edukacji Narodowej  ul.Grzybowska 35  00-855 Warszawa</t>
  </si>
  <si>
    <t>na dzień 31.12.2020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</si>
</sst>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H5" sqref="H5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87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80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81</v>
      </c>
      <c r="C7" s="33"/>
      <c r="D7" s="33"/>
      <c r="E7" s="13" t="s">
        <v>82</v>
      </c>
      <c r="F7" s="24" t="s">
        <v>83</v>
      </c>
      <c r="H7" s="32" t="s">
        <v>84</v>
      </c>
      <c r="I7" s="33"/>
      <c r="J7" s="33"/>
      <c r="K7" s="13" t="s">
        <v>82</v>
      </c>
      <c r="L7" s="24" t="s">
        <v>83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813553.98</v>
      </c>
      <c r="F8" s="14">
        <f>F9+F10+F20+F21+F25</f>
        <v>716849.24</v>
      </c>
      <c r="H8" s="3" t="s">
        <v>0</v>
      </c>
      <c r="I8" s="4" t="s">
        <v>2</v>
      </c>
      <c r="J8" s="4">
        <v>41</v>
      </c>
      <c r="K8" s="19">
        <f>K9+K10+K13+K14</f>
        <v>392345.11000000034</v>
      </c>
      <c r="L8" s="14">
        <f>L9+L10+L13+L14</f>
        <v>393391.54000000004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6039209.9500000002</v>
      </c>
      <c r="L9" s="15">
        <v>5670387.5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813553.98</v>
      </c>
      <c r="F10" s="15">
        <f>F11+F18+F19</f>
        <v>716849.24</v>
      </c>
      <c r="H10" s="5" t="s">
        <v>6</v>
      </c>
      <c r="I10" s="6" t="s">
        <v>8</v>
      </c>
      <c r="J10" s="6">
        <v>43</v>
      </c>
      <c r="K10" s="20">
        <f>K11+K12</f>
        <v>-5646864.8399999999</v>
      </c>
      <c r="L10" s="15">
        <f>L11+L12</f>
        <v>-5276995.96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813553.98</v>
      </c>
      <c r="F11" s="16">
        <f>F12+F14+F15+F16+F17</f>
        <v>716849.24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-5646864.8399999999</v>
      </c>
      <c r="L12" s="16">
        <v>-5276995.96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804804.07</v>
      </c>
      <c r="F14" s="16">
        <v>711099.3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0</v>
      </c>
      <c r="F15" s="16">
        <v>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8749.91</v>
      </c>
      <c r="F17" s="16">
        <v>5749.94</v>
      </c>
      <c r="H17" s="9" t="s">
        <v>31</v>
      </c>
      <c r="I17" s="10" t="s">
        <v>33</v>
      </c>
      <c r="J17" s="10">
        <v>50</v>
      </c>
      <c r="K17" s="22">
        <f>K18+K19+K30+K31</f>
        <v>507690.10999999993</v>
      </c>
      <c r="L17" s="17">
        <f>L18+L19+L30+L31</f>
        <v>363698.57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507690.10999999993</v>
      </c>
      <c r="L19" s="15">
        <f>L20+L21+L22+L23+L24+L25+L26+L27</f>
        <v>363698.57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29297.040000000001</v>
      </c>
      <c r="L20" s="16">
        <v>18417.52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97967.37</v>
      </c>
      <c r="L21" s="16">
        <v>49938.16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173295.09</v>
      </c>
      <c r="L22" s="16">
        <v>102309.82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185006.33</v>
      </c>
      <c r="L23" s="16">
        <v>185919.3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971.74</v>
      </c>
      <c r="L24" s="16">
        <v>945.96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86481.24</v>
      </c>
      <c r="F26" s="17">
        <f>F27+F32+F38+F46</f>
        <v>40240.870000000003</v>
      </c>
      <c r="H26" s="7">
        <v>7</v>
      </c>
      <c r="I26" s="8" t="s">
        <v>52</v>
      </c>
      <c r="J26" s="8">
        <v>59</v>
      </c>
      <c r="K26" s="21">
        <v>0</v>
      </c>
      <c r="L26" s="16">
        <v>161.59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332.1</v>
      </c>
      <c r="F27" s="15">
        <f>F28+F29+F30+F31</f>
        <v>885.41</v>
      </c>
      <c r="H27" s="7">
        <v>8</v>
      </c>
      <c r="I27" s="8" t="s">
        <v>54</v>
      </c>
      <c r="J27" s="8">
        <v>60</v>
      </c>
      <c r="K27" s="21">
        <f>K28+K29</f>
        <v>21152.54</v>
      </c>
      <c r="L27" s="16">
        <f>L28+L29</f>
        <v>6006.22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332.1</v>
      </c>
      <c r="F28" s="16">
        <v>885.41</v>
      </c>
      <c r="H28" s="7" t="s">
        <v>55</v>
      </c>
      <c r="I28" s="8" t="s">
        <v>57</v>
      </c>
      <c r="J28" s="8">
        <v>61</v>
      </c>
      <c r="K28" s="21">
        <v>21152.54</v>
      </c>
      <c r="L28" s="16">
        <v>6006.22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23970.04</v>
      </c>
      <c r="F32" s="15">
        <f>F33+F34+F35+F36+F37</f>
        <v>8999.75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4352.16</v>
      </c>
      <c r="F33" s="16">
        <v>3703.87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19617.88</v>
      </c>
      <c r="F36" s="16">
        <v>5295.88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61692.53</v>
      </c>
      <c r="F38" s="15">
        <f>F39+F40+F41+F42+F43+F44+F45</f>
        <v>30278.61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61692.53</v>
      </c>
      <c r="F40" s="16">
        <v>30278.61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486.57</v>
      </c>
      <c r="F46" s="15">
        <v>77.099999999999994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900035.22</v>
      </c>
      <c r="F47" s="18">
        <f>F8+F26</f>
        <v>757090.11</v>
      </c>
      <c r="H47" s="11"/>
      <c r="I47" s="12" t="s">
        <v>78</v>
      </c>
      <c r="J47" s="12">
        <v>65</v>
      </c>
      <c r="K47" s="23">
        <f>K8+K15+K16+K17</f>
        <v>900035.2200000002</v>
      </c>
      <c r="L47" s="18">
        <f>L8+L15+L16+L17</f>
        <v>757090.1100000001</v>
      </c>
    </row>
    <row r="48" spans="2:12" x14ac:dyDescent="0.25">
      <c r="C48" s="34" t="s">
        <v>85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2021-06-07T20:21:33Z</dcterms:created>
  <dcterms:modified xsi:type="dcterms:W3CDTF">2021-06-08T16:50:24Z</dcterms:modified>
</cp:coreProperties>
</file>