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17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E26" i="1" l="1"/>
  <c r="F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<sst xmlns="http://schemas.openxmlformats.org/spreadsheetml/2006/main" count="107" uniqueCount="88">
  <si>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</si>
  <si>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</si>
  <si>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</si>
  <si>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</si>
  <si>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</si>
  <si>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</si>
  <si>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</si>
  <si>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</si>
  <si>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</si>
  <si>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</si>
  <si>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</si>
  <si>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</si>
  <si>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</si>
  <si>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</si>
  <si>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</si>
  <si>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</si>
  <si>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</si>
  <si>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</si>
  <si>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</si>
  <si>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</si>
  <si>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</si>
  <si>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</si>
  <si>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</si>
  <si>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</si>
  <si>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</si>
  <si>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</si>
  <si>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</si>
  <si>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</si>
  <si>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</si>
  <si>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</si>
  <si>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</si>
  <si>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</si>
  <si>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</si>
  <si>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</si>
  <si>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</si>
  <si>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</si>
  <si>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</si>
  <si>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</si>
  <si>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</si>
  <si>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</si>
  <si>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</si>
  <si>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</si>
  <si>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</si>
  <si>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</si>
  <si>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</si>
  <si>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</si>
  <si>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</si>
  <si>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</si>
  <si>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</si>
  <si>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</si>
  <si>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</si>
  <si>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</si>
  <si>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</si>
  <si>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</si>
  <si>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</si>
  <si>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</si>
  <si>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</si>
  <si>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</si>
  <si>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</si>
  <si>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</si>
  <si>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</si>
  <si>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</si>
  <si>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</si>
  <si>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</si>
  <si>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</si>
  <si>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</si>
  <si>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</si>
  <si>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</si>
  <si>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</si>
  <si>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</si>
  <si>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</si>
  <si>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</si>
  <si>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</si>
  <si>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</si>
  <si>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</si>
  <si>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</si>
  <si>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</si>
  <si>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</si>
  <si>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</si>
  <si>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</si>
  <si>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</si>
  <si>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</si>
  <si>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</si>
  <si>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</si>
  <si>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</si>
  <si>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</si>
  <si>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</si>
  <si>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Integracyjna Nr 317 im.Edmunda Bojanowskiego ul. Deotymy 37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</si>
</sst>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B4" sqref="B4:L4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1445828.8299999998</v>
      </c>
      <c r="F8" s="14">
        <f>F9+F10+F20+F21+F25</f>
        <v>1351280.95</v>
      </c>
      <c r="H8" s="3" t="s">
        <v>0</v>
      </c>
      <c r="I8" s="4" t="s">
        <v>2</v>
      </c>
      <c r="J8" s="4">
        <v>41</v>
      </c>
      <c r="K8" s="19">
        <f>K9+K10+K13+K14</f>
        <v>863439.75</v>
      </c>
      <c r="L8" s="14">
        <f>L9+L10+L13+L14</f>
        <v>875287.00999999885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8209056.8799999999</v>
      </c>
      <c r="L9" s="15">
        <v>9157458.1199999992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1445828.8299999998</v>
      </c>
      <c r="F10" s="15">
        <f>F11+F18+F19</f>
        <v>1351280.95</v>
      </c>
      <c r="H10" s="5" t="s">
        <v>6</v>
      </c>
      <c r="I10" s="6" t="s">
        <v>8</v>
      </c>
      <c r="J10" s="6">
        <v>43</v>
      </c>
      <c r="K10" s="20">
        <f>K11+K12</f>
        <v>-7345617.1299999999</v>
      </c>
      <c r="L10" s="15">
        <f>L11+L12</f>
        <v>-8282171.1100000003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1445828.8299999998</v>
      </c>
      <c r="F11" s="16">
        <f>F12+F14+F15+F16+F17</f>
        <v>1351280.95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-7345617.1299999999</v>
      </c>
      <c r="L12" s="16">
        <v>-8282171.1100000003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1436332.93</v>
      </c>
      <c r="F14" s="16">
        <v>1344426.97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2834.17</v>
      </c>
      <c r="F15" s="16">
        <v>2476.17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6661.73</v>
      </c>
      <c r="F17" s="16">
        <v>4377.8100000000004</v>
      </c>
      <c r="H17" s="9" t="s">
        <v>31</v>
      </c>
      <c r="I17" s="10" t="s">
        <v>33</v>
      </c>
      <c r="J17" s="10">
        <v>50</v>
      </c>
      <c r="K17" s="22">
        <f>K18+K19+K30+K31</f>
        <v>611485.3899999999</v>
      </c>
      <c r="L17" s="17">
        <f>L18+L19+L30+L31</f>
        <v>509108.33999999991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611485.3899999999</v>
      </c>
      <c r="L19" s="15">
        <f>L20+L21+L22+L23+L24+L25+L26+L27</f>
        <v>509108.33999999991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20643.29</v>
      </c>
      <c r="L20" s="16">
        <v>17288.87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59854.61</v>
      </c>
      <c r="L21" s="16">
        <v>45817.06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250939.29</v>
      </c>
      <c r="L22" s="16">
        <v>157419.76999999999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267081.74</v>
      </c>
      <c r="L23" s="16">
        <v>274870.46999999997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261.7</v>
      </c>
      <c r="L24" s="16">
        <v>126.13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29096.309999999998</v>
      </c>
      <c r="F26" s="17">
        <f>F27+F32+F38+F46</f>
        <v>33114.400000000001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0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12704.76</v>
      </c>
      <c r="L27" s="16">
        <f>L28+L29</f>
        <v>13586.04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0</v>
      </c>
      <c r="F28" s="16">
        <v>0</v>
      </c>
      <c r="H28" s="7" t="s">
        <v>55</v>
      </c>
      <c r="I28" s="8" t="s">
        <v>57</v>
      </c>
      <c r="J28" s="8">
        <v>61</v>
      </c>
      <c r="K28" s="21">
        <v>12704.76</v>
      </c>
      <c r="L28" s="16">
        <v>13586.04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7388.48</v>
      </c>
      <c r="F32" s="15">
        <f>F33+F34+F35+F36+F37</f>
        <v>12292.91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3512.08</v>
      </c>
      <c r="F33" s="16">
        <v>2662.19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34.5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3543.22</v>
      </c>
      <c r="F35" s="16">
        <v>525.37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298.68</v>
      </c>
      <c r="F36" s="16">
        <v>9105.35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15425.12</v>
      </c>
      <c r="F38" s="15">
        <f>F39+F40+F41+F42+F43+F44+F45</f>
        <v>18032.689999999999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15425.12</v>
      </c>
      <c r="F40" s="16">
        <v>18032.689999999999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6282.71</v>
      </c>
      <c r="F46" s="15">
        <v>2788.8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1474925.14</v>
      </c>
      <c r="F47" s="18">
        <f>F8+F26</f>
        <v>1384395.3499999999</v>
      </c>
      <c r="H47" s="11"/>
      <c r="I47" s="12" t="s">
        <v>78</v>
      </c>
      <c r="J47" s="12">
        <v>65</v>
      </c>
      <c r="K47" s="23">
        <f>K8+K15+K16+K17</f>
        <v>1474925.14</v>
      </c>
      <c r="L47" s="18">
        <f>L8+L15+L16+L17</f>
        <v>1384395.3499999987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2021-06-07T21:08:28Z</dcterms:created>
  <dcterms:modified xsi:type="dcterms:W3CDTF">2021-06-09T06:05:41Z</dcterms:modified>
</cp:coreProperties>
</file>