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51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<sst xmlns="http://schemas.openxmlformats.org/spreadsheetml/2006/main" count="107" uniqueCount="88">
  <si>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</si>
  <si>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</si>
  <si>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</si>
  <si>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</si>
  <si>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</si>
  <si>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</si>
  <si>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</si>
  <si>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</si>
  <si>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</si>
  <si>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</si>
  <si>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</si>
  <si>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</si>
  <si>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</si>
  <si>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</si>
  <si>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</si>
  <si>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</si>
  <si>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</si>
  <si>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</si>
  <si>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</si>
  <si>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</si>
  <si>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</si>
  <si>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</si>
  <si>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</si>
  <si>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</si>
  <si>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</si>
  <si>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</si>
  <si>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</si>
  <si>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</si>
  <si>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</si>
  <si>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</si>
  <si>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</si>
  <si>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</si>
  <si>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</si>
  <si>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</si>
  <si>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</si>
  <si>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</si>
  <si>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</si>
  <si>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</si>
  <si>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</si>
  <si>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</si>
  <si>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</si>
  <si>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</si>
  <si>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</si>
  <si>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</si>
  <si>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</si>
  <si>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</si>
  <si>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</si>
  <si>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</si>
  <si>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</si>
  <si>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</si>
  <si>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</si>
  <si>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</si>
  <si>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</si>
  <si>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</si>
  <si>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</si>
  <si>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</si>
  <si>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</si>
  <si>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</si>
  <si>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</si>
  <si>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</si>
  <si>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</si>
  <si>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</si>
  <si>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</si>
  <si>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</si>
  <si>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</si>
  <si>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</si>
  <si>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</si>
  <si>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</si>
  <si>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</si>
  <si>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</si>
  <si>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</si>
  <si>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</si>
  <si>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</si>
  <si>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</si>
  <si>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</si>
  <si>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</si>
  <si>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</si>
  <si>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</si>
  <si>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</si>
  <si>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</si>
  <si>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</si>
  <si>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</si>
  <si>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</si>
  <si>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</si>
  <si>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</si>
  <si>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</si>
  <si>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351 im.Bolesława Prusa  ul.Jana Olbrachta 48/56  01-111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</si>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</sst>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4438396.7699999996</v>
      </c>
      <c r="F8" s="14">
        <f>F9+F10+F20+F21+F25</f>
        <v>4274355.13</v>
      </c>
      <c r="H8" s="3" t="s">
        <v>0</v>
      </c>
      <c r="I8" s="4" t="s">
        <v>2</v>
      </c>
      <c r="J8" s="4">
        <v>41</v>
      </c>
      <c r="K8" s="19">
        <f>K9+K10+K13+K14</f>
        <v>4066923.7800000003</v>
      </c>
      <c r="L8" s="14">
        <f>L9+L10+L13+L14</f>
        <v>3908425.0799999991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9036354.8900000006</v>
      </c>
      <c r="L9" s="15">
        <v>9927706.3599999994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4438396.7699999996</v>
      </c>
      <c r="F10" s="15">
        <f>F11+F18+F19</f>
        <v>4274355.13</v>
      </c>
      <c r="H10" s="5" t="s">
        <v>6</v>
      </c>
      <c r="I10" s="6" t="s">
        <v>8</v>
      </c>
      <c r="J10" s="6">
        <v>43</v>
      </c>
      <c r="K10" s="20">
        <f>K11+K12</f>
        <v>-4969431.1100000003</v>
      </c>
      <c r="L10" s="15">
        <f>L11+L12</f>
        <v>-6019281.2800000003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4438396.7699999996</v>
      </c>
      <c r="F11" s="16">
        <f>F12+F14+F15+F16+F17</f>
        <v>4274355.13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-4969431.1100000003</v>
      </c>
      <c r="L12" s="16">
        <v>-6019281.2800000003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4429396.7699999996</v>
      </c>
      <c r="F14" s="16">
        <v>4268355.13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9000</v>
      </c>
      <c r="F17" s="16">
        <v>6000</v>
      </c>
      <c r="H17" s="9" t="s">
        <v>31</v>
      </c>
      <c r="I17" s="10" t="s">
        <v>33</v>
      </c>
      <c r="J17" s="10">
        <v>50</v>
      </c>
      <c r="K17" s="22">
        <f>K18+K19+K30+K31</f>
        <v>574688.93000000005</v>
      </c>
      <c r="L17" s="17">
        <f>L18+L19+L30+L31</f>
        <v>574939.47999999986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574688.93000000005</v>
      </c>
      <c r="L19" s="15">
        <f>L20+L21+L22+L23+L24+L25+L26+L27</f>
        <v>574939.47999999986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23332.03</v>
      </c>
      <c r="L20" s="16">
        <v>18920.59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165612.19</v>
      </c>
      <c r="L21" s="16">
        <v>95848.06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156197.6</v>
      </c>
      <c r="L22" s="16">
        <v>116184.52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166101.47</v>
      </c>
      <c r="L23" s="16">
        <v>202985.27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118.06</v>
      </c>
      <c r="L24" s="16">
        <v>84.66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203215.94</v>
      </c>
      <c r="F26" s="17">
        <f>F27+F32+F38+F46</f>
        <v>209009.43000000002</v>
      </c>
      <c r="H26" s="7">
        <v>7</v>
      </c>
      <c r="I26" s="8" t="s">
        <v>52</v>
      </c>
      <c r="J26" s="8">
        <v>59</v>
      </c>
      <c r="K26" s="21">
        <v>28552.42</v>
      </c>
      <c r="L26" s="16">
        <v>108145.42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471.58</v>
      </c>
      <c r="H27" s="7">
        <v>8</v>
      </c>
      <c r="I27" s="8" t="s">
        <v>54</v>
      </c>
      <c r="J27" s="8">
        <v>60</v>
      </c>
      <c r="K27" s="21">
        <f>K28+K29</f>
        <v>34775.160000000003</v>
      </c>
      <c r="L27" s="16">
        <f>L28+L29</f>
        <v>32770.959999999999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471.58</v>
      </c>
      <c r="H28" s="7" t="s">
        <v>55</v>
      </c>
      <c r="I28" s="8" t="s">
        <v>57</v>
      </c>
      <c r="J28" s="8">
        <v>61</v>
      </c>
      <c r="K28" s="21">
        <v>34775.160000000003</v>
      </c>
      <c r="L28" s="16">
        <v>32770.959999999999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9297.69</v>
      </c>
      <c r="F32" s="15">
        <f>F33+F34+F35+F36+F37</f>
        <v>3324.09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8689.43</v>
      </c>
      <c r="F33" s="16">
        <v>2914.42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43.7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608.26</v>
      </c>
      <c r="F36" s="16">
        <v>365.97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193871.74</v>
      </c>
      <c r="F38" s="15">
        <f>F39+F40+F41+F42+F43+F44+F45</f>
        <v>204983.79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193871.74</v>
      </c>
      <c r="F40" s="16">
        <v>204983.79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46.51</v>
      </c>
      <c r="F46" s="15">
        <v>229.97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4641612.71</v>
      </c>
      <c r="F47" s="18">
        <f>F8+F26</f>
        <v>4483364.5599999996</v>
      </c>
      <c r="H47" s="11"/>
      <c r="I47" s="12" t="s">
        <v>78</v>
      </c>
      <c r="J47" s="12">
        <v>65</v>
      </c>
      <c r="K47" s="23">
        <f>K8+K15+K16+K17</f>
        <v>4641612.71</v>
      </c>
      <c r="L47" s="18">
        <f>L8+L15+L16+L17</f>
        <v>4483364.5599999987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2021-06-07T21:10:39Z</dcterms:created>
  <dcterms:modified xsi:type="dcterms:W3CDTF">2021-06-08T14:54:39Z</dcterms:modified>
</cp:coreProperties>
</file>