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388\2020\"/>
    </mc:Choice>
  </mc:AlternateContent>
  <bookViews>
    <workbookView xWindow="0" yWindow="0" windowWidth="3660" windowHeight="202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<sst xmlns="http://schemas.openxmlformats.org/spreadsheetml/2006/main" count="82" uniqueCount="62">
  <si>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</si>
  <si>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</si>
  <si>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</si>
  <si>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</si>
  <si>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</si>
  <si>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</si>
  <si>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</si>
  <si>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</si>
  <si>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</si>
  <si>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</si>
  <si>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</si>
  <si>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</si>
  <si>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</si>
  <si>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</si>
  <si>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</si>
  <si>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</si>
  <si>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</si>
  <si>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</si>
  <si>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</si>
  <si>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</si>
  <si>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</si>
  <si>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</si>
  <si>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</si>
  <si>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</si>
  <si>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</si>
  <si>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</si>
  <si>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</si>
  <si>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</si>
  <si>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</si>
  <si>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</si>
  <si>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</si>
  <si>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</si>
  <si>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</si>
  <si>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</si>
  <si>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</si>
  <si>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</si>
  <si>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</si>
  <si>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</si>
  <si>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</si>
  <si>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</si>
  <si>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</si>
  <si>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</si>
  <si>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</si>
  <si>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</si>
  <si>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</si>
  <si>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</si>
  <si>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</si>
  <si>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</si>
  <si>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</si>
  <si>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</si>
  <si>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</si>
  <si>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</si>
  <si>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</si>
  <si>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</si>
  <si>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</si>
  <si>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</si>
  <si>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</si>
  <si>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</si>
  <si>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</si>
  <si>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</si>
  <si>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</si>
  <si>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Szkoła Podstawowa Nr 388 im.Jana Pawła II ul.Deotymy 25/33  01-407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</si>
</sst>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topLeftCell="A25" workbookViewId="0">
      <selection activeCell="C35" sqref="C35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1:5" x14ac:dyDescent="0.25">
      <c r="A1" s="25" t="s">
        <v>61</v>
      </c>
      <c r="B1" s="25"/>
      <c r="C1" s="25"/>
      <c r="D1" s="25"/>
      <c r="E1" s="25"/>
    </row>
    <row r="2" spans="1:5" ht="20.25" x14ac:dyDescent="0.25">
      <c r="B2" s="2" t="s">
        <v>56</v>
      </c>
      <c r="C2" s="2"/>
      <c r="D2" s="2"/>
      <c r="E2" s="2"/>
    </row>
    <row r="3" spans="1:5" x14ac:dyDescent="0.25">
      <c r="B3" s="4" t="s">
        <v>57</v>
      </c>
      <c r="C3" s="4"/>
      <c r="D3" s="4"/>
      <c r="E3" s="4"/>
    </row>
    <row r="4" spans="1:5" x14ac:dyDescent="0.25">
      <c r="B4" s="3"/>
      <c r="C4" s="3"/>
      <c r="D4" s="3"/>
      <c r="E4" s="3"/>
    </row>
    <row r="6" spans="1:5" ht="15.75" thickBot="1" x14ac:dyDescent="0.3"/>
    <row r="7" spans="1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1:5" x14ac:dyDescent="0.25">
      <c r="B8" s="7" t="s">
        <v>0</v>
      </c>
      <c r="C8" s="11" t="s">
        <v>1</v>
      </c>
      <c r="D8" s="20">
        <f>D9+D10+D11+D12+D13+D14</f>
        <v>241361.96</v>
      </c>
      <c r="E8" s="16">
        <f>E9+E10+E11+E12+E13+E14</f>
        <v>154282.23999999999</v>
      </c>
    </row>
    <row r="9" spans="1:5" x14ac:dyDescent="0.25">
      <c r="B9" s="8" t="s">
        <v>2</v>
      </c>
      <c r="C9" s="12" t="s">
        <v>3</v>
      </c>
      <c r="D9" s="21">
        <v>241725.81</v>
      </c>
      <c r="E9" s="17">
        <v>148179.56</v>
      </c>
    </row>
    <row r="10" spans="1:5" x14ac:dyDescent="0.25">
      <c r="B10" s="8" t="s">
        <v>4</v>
      </c>
      <c r="C10" s="12" t="s">
        <v>5</v>
      </c>
      <c r="D10" s="21">
        <v>-994.85</v>
      </c>
      <c r="E10" s="17">
        <v>773.68</v>
      </c>
    </row>
    <row r="11" spans="1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1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1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1:5" x14ac:dyDescent="0.25">
      <c r="B14" s="8" t="s">
        <v>12</v>
      </c>
      <c r="C14" s="12" t="s">
        <v>13</v>
      </c>
      <c r="D14" s="21">
        <v>631</v>
      </c>
      <c r="E14" s="17">
        <v>5329</v>
      </c>
    </row>
    <row r="15" spans="1:5" x14ac:dyDescent="0.25">
      <c r="B15" s="9" t="s">
        <v>14</v>
      </c>
      <c r="C15" s="13" t="s">
        <v>15</v>
      </c>
      <c r="D15" s="22">
        <f>D16+D17+D18+D19+D20+D21+D22+D23+D24+D25</f>
        <v>6655383.6799999997</v>
      </c>
      <c r="E15" s="18">
        <f>E16+E17+E18+E19+E20+E21+E22+E23+E24+E25</f>
        <v>5492407.1500000004</v>
      </c>
    </row>
    <row r="16" spans="1:5" x14ac:dyDescent="0.25">
      <c r="B16" s="8" t="s">
        <v>2</v>
      </c>
      <c r="C16" s="12" t="s">
        <v>16</v>
      </c>
      <c r="D16" s="21">
        <v>545492.81999999995</v>
      </c>
      <c r="E16" s="17">
        <v>548852.73</v>
      </c>
    </row>
    <row r="17" spans="2:5" x14ac:dyDescent="0.25">
      <c r="B17" s="8" t="s">
        <v>4</v>
      </c>
      <c r="C17" s="12" t="s">
        <v>17</v>
      </c>
      <c r="D17" s="21">
        <v>504051.9</v>
      </c>
      <c r="E17" s="17">
        <v>475606.86</v>
      </c>
    </row>
    <row r="18" spans="2:5" x14ac:dyDescent="0.25">
      <c r="B18" s="8" t="s">
        <v>6</v>
      </c>
      <c r="C18" s="12" t="s">
        <v>18</v>
      </c>
      <c r="D18" s="21">
        <v>650012.46</v>
      </c>
      <c r="E18" s="17">
        <v>433823.57</v>
      </c>
    </row>
    <row r="19" spans="2:5" x14ac:dyDescent="0.25">
      <c r="B19" s="8" t="s">
        <v>8</v>
      </c>
      <c r="C19" s="12" t="s">
        <v>19</v>
      </c>
      <c r="D19" s="21">
        <v>43604</v>
      </c>
      <c r="E19" s="17">
        <v>42473.3</v>
      </c>
    </row>
    <row r="20" spans="2:5" x14ac:dyDescent="0.25">
      <c r="B20" s="8" t="s">
        <v>10</v>
      </c>
      <c r="C20" s="12" t="s">
        <v>20</v>
      </c>
      <c r="D20" s="21">
        <v>3761561.5</v>
      </c>
      <c r="E20" s="17">
        <v>3103477.16</v>
      </c>
    </row>
    <row r="21" spans="2:5" x14ac:dyDescent="0.25">
      <c r="B21" s="8" t="s">
        <v>12</v>
      </c>
      <c r="C21" s="12" t="s">
        <v>21</v>
      </c>
      <c r="D21" s="21">
        <v>977978.13</v>
      </c>
      <c r="E21" s="17">
        <v>782152</v>
      </c>
    </row>
    <row r="22" spans="2:5" x14ac:dyDescent="0.25">
      <c r="B22" s="8" t="s">
        <v>22</v>
      </c>
      <c r="C22" s="12" t="s">
        <v>23</v>
      </c>
      <c r="D22" s="21">
        <v>5996.75</v>
      </c>
      <c r="E22" s="17">
        <v>2140.6999999999998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166686.12</v>
      </c>
      <c r="E24" s="17">
        <v>103880.83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-6414021.7199999997</v>
      </c>
      <c r="E26" s="18">
        <f>E8+-1*E15</f>
        <v>-5338124.91</v>
      </c>
    </row>
    <row r="27" spans="2:5" x14ac:dyDescent="0.25">
      <c r="B27" s="9" t="s">
        <v>32</v>
      </c>
      <c r="C27" s="13" t="s">
        <v>33</v>
      </c>
      <c r="D27" s="22">
        <f>D28+D29+D30</f>
        <v>4986.16</v>
      </c>
      <c r="E27" s="18">
        <f>E28+E29+E30</f>
        <v>3441.68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4986.16</v>
      </c>
      <c r="E30" s="17">
        <v>3441.68</v>
      </c>
    </row>
    <row r="31" spans="2:5" x14ac:dyDescent="0.25">
      <c r="B31" s="9" t="s">
        <v>37</v>
      </c>
      <c r="C31" s="13" t="s">
        <v>38</v>
      </c>
      <c r="D31" s="22">
        <f>D32+D33</f>
        <v>12435.79</v>
      </c>
      <c r="E31" s="18">
        <f>E32+E33</f>
        <v>11789.89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12435.79</v>
      </c>
      <c r="E33" s="17">
        <v>11789.89</v>
      </c>
    </row>
    <row r="34" spans="2:5" x14ac:dyDescent="0.25">
      <c r="B34" s="9" t="s">
        <v>40</v>
      </c>
      <c r="C34" s="13" t="s">
        <v>41</v>
      </c>
      <c r="D34" s="22">
        <f>D26+D27+-1*D31</f>
        <v>-6421471.3499999996</v>
      </c>
      <c r="E34" s="18">
        <f>E26+E27+-1*E31</f>
        <v>-5346473.12</v>
      </c>
    </row>
    <row r="35" spans="2:5" x14ac:dyDescent="0.25">
      <c r="B35" s="9" t="s">
        <v>42</v>
      </c>
      <c r="C35" s="13" t="s">
        <v>43</v>
      </c>
      <c r="D35" s="22">
        <f>D36+D37+D38</f>
        <v>3079.84</v>
      </c>
      <c r="E35" s="18">
        <f>E36+E37+E38</f>
        <v>2845.04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2939.01</v>
      </c>
      <c r="E37" s="17">
        <v>2569.58</v>
      </c>
    </row>
    <row r="38" spans="2:5" x14ac:dyDescent="0.25">
      <c r="B38" s="8" t="s">
        <v>6</v>
      </c>
      <c r="C38" s="12" t="s">
        <v>46</v>
      </c>
      <c r="D38" s="21">
        <v>140.83000000000001</v>
      </c>
      <c r="E38" s="17">
        <v>275.45999999999998</v>
      </c>
    </row>
    <row r="39" spans="2:5" x14ac:dyDescent="0.25">
      <c r="B39" s="9" t="s">
        <v>47</v>
      </c>
      <c r="C39" s="13" t="s">
        <v>48</v>
      </c>
      <c r="D39" s="22">
        <f>D40+D41</f>
        <v>2723.37</v>
      </c>
      <c r="E39" s="18">
        <f>E40+E41</f>
        <v>2384.12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2723.37</v>
      </c>
      <c r="E41" s="17">
        <v>2384.12</v>
      </c>
    </row>
    <row r="42" spans="2:5" x14ac:dyDescent="0.25">
      <c r="B42" s="9" t="s">
        <v>2</v>
      </c>
      <c r="C42" s="13" t="s">
        <v>49</v>
      </c>
      <c r="D42" s="22">
        <f>D34+D35+-1*D39</f>
        <v>-6421114.8799999999</v>
      </c>
      <c r="E42" s="18">
        <f>E34+E35+-1*E39</f>
        <v>-5346012.2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57892.14</v>
      </c>
      <c r="E44" s="18">
        <v>122932.03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-6479007.0199999996</v>
      </c>
      <c r="E45" s="19">
        <f>E42+-1*E43+-1*E44</f>
        <v>-5468944.2300000004</v>
      </c>
    </row>
  </sheetData>
  <mergeCells count="5">
    <mergeCell ref="B2:E2"/>
    <mergeCell ref="B3:E3"/>
    <mergeCell ref="B4:E4"/>
    <mergeCell ref="B7:C7"/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2021-06-08T08:55:30Z</dcterms:created>
  <dcterms:modified xsi:type="dcterms:W3CDTF">2021-06-08T08:56:31Z</dcterms:modified>
</cp:coreProperties>
</file>