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8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<sst xmlns="http://schemas.openxmlformats.org/spreadsheetml/2006/main" count="107" uniqueCount="88">
  <si>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</si>
  <si>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</si>
  <si>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</si>
  <si>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</si>
  <si>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</si>
  <si>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</si>
  <si>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</si>
  <si>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</si>
  <si>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</si>
  <si>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</si>
  <si>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</si>
  <si>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</si>
  <si>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</si>
  <si>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</si>
  <si>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</si>
  <si>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</si>
  <si>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</si>
  <si>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</si>
  <si>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</si>
  <si>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</si>
  <si>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</si>
  <si>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</si>
  <si>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</si>
  <si>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</si>
  <si>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</si>
  <si>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</si>
  <si>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</si>
  <si>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</si>
  <si>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</si>
  <si>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</si>
  <si>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</si>
  <si>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</si>
  <si>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</si>
  <si>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</si>
  <si>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</si>
  <si>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</si>
  <si>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</si>
  <si>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</si>
  <si>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</si>
  <si>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</si>
  <si>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</si>
  <si>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</si>
  <si>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</si>
  <si>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</si>
  <si>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</si>
  <si>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</si>
  <si>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</si>
  <si>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</si>
  <si>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</si>
  <si>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</si>
  <si>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</si>
  <si>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</si>
  <si>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</si>
  <si>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</si>
  <si>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</si>
  <si>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</si>
  <si>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</si>
  <si>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</si>
  <si>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</si>
  <si>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</si>
  <si>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</si>
  <si>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</si>
  <si>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</si>
  <si>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</si>
  <si>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</si>
  <si>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</si>
  <si>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</si>
  <si>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</si>
  <si>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</si>
  <si>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</si>
  <si>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</si>
  <si>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</si>
  <si>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</si>
  <si>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</si>
  <si>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</si>
  <si>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</si>
  <si>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</si>
  <si>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</si>
  <si>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</si>
  <si>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</si>
  <si>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</si>
  <si>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</si>
  <si>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</si>
  <si>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</si>
  <si>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</si>
  <si>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</si>
  <si>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388 im.Jana Pawła II ul.Deotymy 25/33  01-407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</si>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</sst>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12217672.02</v>
      </c>
      <c r="F8" s="14">
        <f>F9+F10+F20+F21+F25</f>
        <v>11668819.290000001</v>
      </c>
      <c r="H8" s="3" t="s">
        <v>0</v>
      </c>
      <c r="I8" s="4" t="s">
        <v>2</v>
      </c>
      <c r="J8" s="4">
        <v>41</v>
      </c>
      <c r="K8" s="19">
        <f>K9+K10+K13+K14</f>
        <v>11827623.879999999</v>
      </c>
      <c r="L8" s="14">
        <f>L9+L10+L13+L14</f>
        <v>11354749.859999999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18306630.899999999</v>
      </c>
      <c r="L9" s="15">
        <v>16823694.09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12217672.02</v>
      </c>
      <c r="F10" s="15">
        <f>F11+F18+F19</f>
        <v>11668819.290000001</v>
      </c>
      <c r="H10" s="5" t="s">
        <v>6</v>
      </c>
      <c r="I10" s="6" t="s">
        <v>8</v>
      </c>
      <c r="J10" s="6">
        <v>43</v>
      </c>
      <c r="K10" s="20">
        <f>K11+K12</f>
        <v>-6479007.0199999996</v>
      </c>
      <c r="L10" s="15">
        <f>L11+L12</f>
        <v>-5468944.2300000004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12217672.02</v>
      </c>
      <c r="F11" s="16">
        <f>F12+F14+F15+F16+F17</f>
        <v>11668819.290000001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-6479007.0199999996</v>
      </c>
      <c r="L12" s="16">
        <v>-5468944.2300000004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12201287.73</v>
      </c>
      <c r="F14" s="16">
        <v>11659423.9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16384.29</v>
      </c>
      <c r="F17" s="16">
        <v>9395.39</v>
      </c>
      <c r="H17" s="9" t="s">
        <v>31</v>
      </c>
      <c r="I17" s="10" t="s">
        <v>33</v>
      </c>
      <c r="J17" s="10">
        <v>50</v>
      </c>
      <c r="K17" s="22">
        <f>K18+K19+K30+K31</f>
        <v>487987.63999999996</v>
      </c>
      <c r="L17" s="17">
        <f>L18+L19+L30+L31</f>
        <v>453459.64000000007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487987.63999999996</v>
      </c>
      <c r="L19" s="15">
        <f>L20+L21+L22+L23+L24+L25+L26+L27</f>
        <v>453459.64000000007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43634.49</v>
      </c>
      <c r="L20" s="16">
        <v>35009.17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92192.21</v>
      </c>
      <c r="L21" s="16">
        <v>150330.29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157053.93</v>
      </c>
      <c r="L22" s="16">
        <v>94148.96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185648.08</v>
      </c>
      <c r="L23" s="16">
        <v>161463.91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1732.45</v>
      </c>
      <c r="L24" s="16">
        <v>1065.56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97939.499999999985</v>
      </c>
      <c r="F26" s="17">
        <f>F27+F32+F38+F46</f>
        <v>139390.21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7726.48</v>
      </c>
      <c r="L27" s="16">
        <f>L28+L29</f>
        <v>11441.75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7726.48</v>
      </c>
      <c r="L28" s="16">
        <v>11441.75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32305.34</v>
      </c>
      <c r="F32" s="15">
        <f>F33+F34+F35+F36+F37</f>
        <v>4227.21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31038.52</v>
      </c>
      <c r="F33" s="16">
        <v>3949.25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922.12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344.7</v>
      </c>
      <c r="F36" s="16">
        <v>277.95999999999998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65618.62</v>
      </c>
      <c r="F38" s="15">
        <f>F39+F40+F41+F42+F43+F44+F45</f>
        <v>134373.78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65618.62</v>
      </c>
      <c r="F40" s="16">
        <v>134373.78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15.54</v>
      </c>
      <c r="F46" s="15">
        <v>789.22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12315611.52</v>
      </c>
      <c r="F47" s="18">
        <f>F8+F26</f>
        <v>11808209.500000002</v>
      </c>
      <c r="H47" s="11"/>
      <c r="I47" s="12" t="s">
        <v>78</v>
      </c>
      <c r="J47" s="12">
        <v>65</v>
      </c>
      <c r="K47" s="23">
        <f>K8+K15+K16+K17</f>
        <v>12315611.52</v>
      </c>
      <c r="L47" s="18">
        <f>L8+L15+L16+L17</f>
        <v>11808209.5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2021-06-07T21:18:39Z</dcterms:created>
  <dcterms:modified xsi:type="dcterms:W3CDTF">2021-06-08T14:59:24Z</dcterms:modified>
</cp:coreProperties>
</file>