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63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<sst xmlns="http://schemas.openxmlformats.org/spreadsheetml/2006/main" count="82" uniqueCount="62">
  <si>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</si>
  <si>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</si>
  <si>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</si>
  <si>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</si>
  <si>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</si>
  <si>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</si>
  <si>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</si>
  <si>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</si>
  <si>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</si>
  <si>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</si>
  <si>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</si>
  <si>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</si>
  <si>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</si>
  <si>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</si>
  <si>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</si>
  <si>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</si>
  <si>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</si>
  <si>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</si>
  <si>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</si>
  <si>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</si>
  <si>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</si>
  <si>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</si>
  <si>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</si>
  <si>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</si>
  <si>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</si>
  <si>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</si>
  <si>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</si>
  <si>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</si>
  <si>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</si>
  <si>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</si>
  <si>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</si>
  <si>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</si>
  <si>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</si>
  <si>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</si>
  <si>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</si>
  <si>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</si>
  <si>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</si>
  <si>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</si>
  <si>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</si>
  <si>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</si>
  <si>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</si>
  <si>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</si>
  <si>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</si>
  <si>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</si>
  <si>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</si>
  <si>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</si>
  <si>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</si>
  <si>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</si>
  <si>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</si>
  <si>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</si>
  <si>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</si>
  <si>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</si>
  <si>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</si>
  <si>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</si>
  <si>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</si>
  <si>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</si>
  <si>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</si>
  <si>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</si>
  <si>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</si>
  <si>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</si>
  <si>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</si>
  <si>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Szkoła Podstawowa Nr 63 im.Zawiszy Czarnego  ul.Płocka 30  01-148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</si>
</sst>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workbookViewId="0">
      <selection activeCell="H7" sqref="H7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1:5" x14ac:dyDescent="0.25">
      <c r="A1" s="25" t="s">
        <v>61</v>
      </c>
      <c r="B1" s="25"/>
      <c r="C1" s="25"/>
      <c r="D1" s="25"/>
      <c r="E1" s="25"/>
    </row>
    <row r="2" spans="1:5" ht="20.25" x14ac:dyDescent="0.25">
      <c r="B2" s="2" t="s">
        <v>56</v>
      </c>
      <c r="C2" s="2"/>
      <c r="D2" s="2"/>
      <c r="E2" s="2"/>
    </row>
    <row r="3" spans="1:5" x14ac:dyDescent="0.25">
      <c r="B3" s="4" t="s">
        <v>57</v>
      </c>
      <c r="C3" s="4"/>
      <c r="D3" s="4"/>
      <c r="E3" s="4"/>
    </row>
    <row r="4" spans="1:5" x14ac:dyDescent="0.25">
      <c r="B4" s="3"/>
      <c r="C4" s="3"/>
      <c r="D4" s="3"/>
      <c r="E4" s="3"/>
    </row>
    <row r="6" spans="1:5" ht="15.75" thickBot="1" x14ac:dyDescent="0.3"/>
    <row r="7" spans="1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1:5" x14ac:dyDescent="0.25">
      <c r="B8" s="7" t="s">
        <v>0</v>
      </c>
      <c r="C8" s="11" t="s">
        <v>1</v>
      </c>
      <c r="D8" s="20">
        <f>D9+D10+D11+D12+D13+D14</f>
        <v>75666.64</v>
      </c>
      <c r="E8" s="16">
        <f>E9+E10+E11+E12+E13+E14</f>
        <v>46154.950000000004</v>
      </c>
    </row>
    <row r="9" spans="1:5" x14ac:dyDescent="0.25">
      <c r="B9" s="8" t="s">
        <v>2</v>
      </c>
      <c r="C9" s="12" t="s">
        <v>3</v>
      </c>
      <c r="D9" s="21">
        <v>76015.490000000005</v>
      </c>
      <c r="E9" s="17">
        <v>43778.55</v>
      </c>
    </row>
    <row r="10" spans="1:5" x14ac:dyDescent="0.25">
      <c r="B10" s="8" t="s">
        <v>4</v>
      </c>
      <c r="C10" s="12" t="s">
        <v>5</v>
      </c>
      <c r="D10" s="21">
        <v>-357.85</v>
      </c>
      <c r="E10" s="17">
        <v>2376.4</v>
      </c>
    </row>
    <row r="11" spans="1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1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1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1:5" x14ac:dyDescent="0.25">
      <c r="B14" s="8" t="s">
        <v>12</v>
      </c>
      <c r="C14" s="12" t="s">
        <v>13</v>
      </c>
      <c r="D14" s="21">
        <v>9</v>
      </c>
      <c r="E14" s="17">
        <v>0</v>
      </c>
    </row>
    <row r="15" spans="1:5" x14ac:dyDescent="0.25">
      <c r="B15" s="9" t="s">
        <v>14</v>
      </c>
      <c r="C15" s="13" t="s">
        <v>15</v>
      </c>
      <c r="D15" s="22">
        <f>D16+D17+D18+D19+D20+D21+D22+D23+D24+D25</f>
        <v>5822315.0299999993</v>
      </c>
      <c r="E15" s="18">
        <f>E16+E17+E18+E19+E20+E21+E22+E23+E24+E25</f>
        <v>5697158.7599999998</v>
      </c>
    </row>
    <row r="16" spans="1:5" x14ac:dyDescent="0.25">
      <c r="B16" s="8" t="s">
        <v>2</v>
      </c>
      <c r="C16" s="12" t="s">
        <v>16</v>
      </c>
      <c r="D16" s="21">
        <v>149167.09</v>
      </c>
      <c r="E16" s="17">
        <v>149167.09</v>
      </c>
    </row>
    <row r="17" spans="2:5" x14ac:dyDescent="0.25">
      <c r="B17" s="8" t="s">
        <v>4</v>
      </c>
      <c r="C17" s="12" t="s">
        <v>17</v>
      </c>
      <c r="D17" s="21">
        <v>434100.39</v>
      </c>
      <c r="E17" s="17">
        <v>363669.38</v>
      </c>
    </row>
    <row r="18" spans="2:5" x14ac:dyDescent="0.25">
      <c r="B18" s="8" t="s">
        <v>6</v>
      </c>
      <c r="C18" s="12" t="s">
        <v>18</v>
      </c>
      <c r="D18" s="21">
        <v>289921.87</v>
      </c>
      <c r="E18" s="17">
        <v>341242.63</v>
      </c>
    </row>
    <row r="19" spans="2:5" x14ac:dyDescent="0.25">
      <c r="B19" s="8" t="s">
        <v>8</v>
      </c>
      <c r="C19" s="12" t="s">
        <v>19</v>
      </c>
      <c r="D19" s="21">
        <v>33829</v>
      </c>
      <c r="E19" s="17">
        <v>40349</v>
      </c>
    </row>
    <row r="20" spans="2:5" x14ac:dyDescent="0.25">
      <c r="B20" s="8" t="s">
        <v>10</v>
      </c>
      <c r="C20" s="12" t="s">
        <v>20</v>
      </c>
      <c r="D20" s="21">
        <v>3816875.59</v>
      </c>
      <c r="E20" s="17">
        <v>3805973.35</v>
      </c>
    </row>
    <row r="21" spans="2:5" x14ac:dyDescent="0.25">
      <c r="B21" s="8" t="s">
        <v>12</v>
      </c>
      <c r="C21" s="12" t="s">
        <v>21</v>
      </c>
      <c r="D21" s="21">
        <v>962198.4</v>
      </c>
      <c r="E21" s="17">
        <v>926387.26</v>
      </c>
    </row>
    <row r="22" spans="2:5" x14ac:dyDescent="0.25">
      <c r="B22" s="8" t="s">
        <v>22</v>
      </c>
      <c r="C22" s="12" t="s">
        <v>23</v>
      </c>
      <c r="D22" s="21">
        <v>1204.8900000000001</v>
      </c>
      <c r="E22" s="17">
        <v>195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135017.79999999999</v>
      </c>
      <c r="E24" s="17">
        <v>70175.05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-5746648.3899999997</v>
      </c>
      <c r="E26" s="18">
        <f>E8+-1*E15</f>
        <v>-5651003.8099999996</v>
      </c>
    </row>
    <row r="27" spans="2:5" x14ac:dyDescent="0.25">
      <c r="B27" s="9" t="s">
        <v>32</v>
      </c>
      <c r="C27" s="13" t="s">
        <v>33</v>
      </c>
      <c r="D27" s="22">
        <f>D28+D29+D30</f>
        <v>26244.39</v>
      </c>
      <c r="E27" s="18">
        <f>E28+E29+E30</f>
        <v>2488.4299999999998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26244.39</v>
      </c>
      <c r="E30" s="17">
        <v>2488.4299999999998</v>
      </c>
    </row>
    <row r="31" spans="2:5" x14ac:dyDescent="0.25">
      <c r="B31" s="9" t="s">
        <v>37</v>
      </c>
      <c r="C31" s="13" t="s">
        <v>38</v>
      </c>
      <c r="D31" s="22">
        <f>D32+D33</f>
        <v>420.26</v>
      </c>
      <c r="E31" s="18">
        <f>E32+E33</f>
        <v>962.22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420.26</v>
      </c>
      <c r="E33" s="17">
        <v>962.22</v>
      </c>
    </row>
    <row r="34" spans="2:5" x14ac:dyDescent="0.25">
      <c r="B34" s="9" t="s">
        <v>40</v>
      </c>
      <c r="C34" s="13" t="s">
        <v>41</v>
      </c>
      <c r="D34" s="22">
        <f>D26+D27+-1*D31</f>
        <v>-5720824.2599999998</v>
      </c>
      <c r="E34" s="18">
        <f>E26+E27+-1*E31</f>
        <v>-5649477.5999999996</v>
      </c>
    </row>
    <row r="35" spans="2:5" x14ac:dyDescent="0.25">
      <c r="B35" s="9" t="s">
        <v>42</v>
      </c>
      <c r="C35" s="13" t="s">
        <v>43</v>
      </c>
      <c r="D35" s="22">
        <f>D36+D37+D38</f>
        <v>659.52</v>
      </c>
      <c r="E35" s="18">
        <f>E36+E37+E38</f>
        <v>560.6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659.52</v>
      </c>
      <c r="E37" s="17">
        <v>560.6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571.34</v>
      </c>
      <c r="E39" s="18">
        <f>E40+E41</f>
        <v>537.29999999999995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571.34</v>
      </c>
      <c r="E41" s="17">
        <v>537.29999999999995</v>
      </c>
    </row>
    <row r="42" spans="2:5" x14ac:dyDescent="0.25">
      <c r="B42" s="9" t="s">
        <v>2</v>
      </c>
      <c r="C42" s="13" t="s">
        <v>49</v>
      </c>
      <c r="D42" s="22">
        <f>D34+D35+-1*D39</f>
        <v>-5720736.0800000001</v>
      </c>
      <c r="E42" s="18">
        <f>E34+E35+-1*E39</f>
        <v>-5649454.2999999998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5300.34</v>
      </c>
      <c r="E44" s="18">
        <v>15502.37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-5726036.4199999999</v>
      </c>
      <c r="E45" s="19">
        <f>E42+-1*E43+-1*E44</f>
        <v>-5664956.6699999999</v>
      </c>
    </row>
  </sheetData>
  <mergeCells count="5">
    <mergeCell ref="B2:E2"/>
    <mergeCell ref="B3:E3"/>
    <mergeCell ref="B4:E4"/>
    <mergeCell ref="B7:C7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2021-06-08T07:28:18Z</dcterms:created>
  <dcterms:modified xsi:type="dcterms:W3CDTF">2021-06-08T07:30:00Z</dcterms:modified>
</cp:coreProperties>
</file>