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63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<sst xmlns="http://schemas.openxmlformats.org/spreadsheetml/2006/main" count="107" uniqueCount="88">
  <si>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</si>
  <si>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</si>
  <si>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</si>
  <si>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</si>
  <si>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</si>
  <si>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</si>
  <si>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</si>
  <si>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</si>
  <si>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</si>
  <si>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</si>
  <si>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</si>
  <si>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</si>
  <si>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</si>
  <si>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</si>
  <si>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</si>
  <si>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</si>
  <si>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</si>
  <si>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</si>
  <si>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</si>
  <si>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</si>
  <si>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</si>
  <si>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</si>
  <si>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</si>
  <si>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</si>
  <si>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</si>
  <si>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</si>
  <si>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</si>
  <si>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</si>
  <si>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</si>
  <si>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</si>
  <si>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</si>
  <si>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</si>
  <si>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</si>
  <si>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</si>
  <si>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</si>
  <si>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</si>
  <si>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</si>
  <si>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</si>
  <si>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</si>
  <si>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</si>
  <si>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</si>
  <si>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</si>
  <si>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</si>
  <si>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</si>
  <si>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</si>
  <si>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</si>
  <si>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</si>
  <si>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</si>
  <si>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</si>
  <si>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</si>
  <si>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</si>
  <si>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</si>
  <si>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</si>
  <si>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</si>
  <si>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</si>
  <si>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</si>
  <si>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</si>
  <si>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</si>
  <si>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</si>
  <si>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</si>
  <si>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</si>
  <si>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</si>
  <si>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</si>
  <si>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</si>
  <si>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</si>
  <si>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</si>
  <si>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</si>
  <si>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</si>
  <si>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</si>
  <si>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</si>
  <si>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</si>
  <si>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</si>
  <si>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</si>
  <si>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</si>
  <si>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</si>
  <si>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</si>
  <si>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</si>
  <si>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</si>
  <si>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</si>
  <si>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</si>
  <si>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</si>
  <si>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</si>
  <si>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</si>
  <si>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</si>
  <si>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</si>
  <si>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</si>
  <si>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</si>
  <si>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63 im.Zawiszy Czarnego  ul.Płocka 30  01-148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</si>
</sst>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J21" sqref="J2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1051697.8700000001</v>
      </c>
      <c r="F8" s="14">
        <f>F9+F10+F20+F21+F25</f>
        <v>902530.78</v>
      </c>
      <c r="H8" s="3" t="s">
        <v>0</v>
      </c>
      <c r="I8" s="4" t="s">
        <v>2</v>
      </c>
      <c r="J8" s="4">
        <v>41</v>
      </c>
      <c r="K8" s="19">
        <f>K9+K10+K13+K14</f>
        <v>625925.11000000034</v>
      </c>
      <c r="L8" s="14">
        <f>L9+L10+L13+L14</f>
        <v>549481.25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6351961.5300000003</v>
      </c>
      <c r="L9" s="15">
        <v>6214437.9199999999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1051697.8700000001</v>
      </c>
      <c r="F10" s="15">
        <f>F11+F18+F19</f>
        <v>902530.78</v>
      </c>
      <c r="H10" s="5" t="s">
        <v>6</v>
      </c>
      <c r="I10" s="6" t="s">
        <v>8</v>
      </c>
      <c r="J10" s="6">
        <v>43</v>
      </c>
      <c r="K10" s="20">
        <f>K11+K12</f>
        <v>-5726036.4199999999</v>
      </c>
      <c r="L10" s="15">
        <f>L11+L12</f>
        <v>-5664956.6699999999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1051697.8700000001</v>
      </c>
      <c r="F11" s="16">
        <f>F12+F14+F15+F16+F17</f>
        <v>902530.78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-5726036.4199999999</v>
      </c>
      <c r="L12" s="16">
        <v>-5664956.6699999999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1043161.5</v>
      </c>
      <c r="F14" s="16">
        <v>897184.75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5738.12</v>
      </c>
      <c r="F15" s="16">
        <v>3507.18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2798.25</v>
      </c>
      <c r="F17" s="16">
        <v>1838.85</v>
      </c>
      <c r="H17" s="9" t="s">
        <v>31</v>
      </c>
      <c r="I17" s="10" t="s">
        <v>33</v>
      </c>
      <c r="J17" s="10">
        <v>50</v>
      </c>
      <c r="K17" s="22">
        <f>K18+K19+K30+K31</f>
        <v>441868.7</v>
      </c>
      <c r="L17" s="17">
        <f>L18+L19+L30+L31</f>
        <v>373939.20000000001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441868.7</v>
      </c>
      <c r="L19" s="15">
        <f>L20+L21+L22+L23+L24+L25+L26+L27</f>
        <v>373939.20000000001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23272.43</v>
      </c>
      <c r="L20" s="16">
        <v>16761.55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42687.05</v>
      </c>
      <c r="L21" s="16">
        <v>57494.45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187456.16</v>
      </c>
      <c r="L22" s="16">
        <v>108962.77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185598.19</v>
      </c>
      <c r="L23" s="16">
        <v>188763.57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2160.23</v>
      </c>
      <c r="L24" s="16">
        <v>1701.39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16095.94</v>
      </c>
      <c r="F26" s="17">
        <f>F27+F32+F38+F46</f>
        <v>20889.670000000002</v>
      </c>
      <c r="H26" s="7">
        <v>7</v>
      </c>
      <c r="I26" s="8" t="s">
        <v>52</v>
      </c>
      <c r="J26" s="8">
        <v>59</v>
      </c>
      <c r="K26" s="21">
        <v>0</v>
      </c>
      <c r="L26" s="16">
        <v>226.12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694.64</v>
      </c>
      <c r="L27" s="16">
        <f>L28+L29</f>
        <v>29.35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694.64</v>
      </c>
      <c r="L28" s="16">
        <v>29.35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9880.2000000000007</v>
      </c>
      <c r="F32" s="15">
        <f>F33+F34+F35+F36+F37</f>
        <v>2534.67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4049.32</v>
      </c>
      <c r="F33" s="16">
        <v>2262.27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5633.64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197.24</v>
      </c>
      <c r="F36" s="16">
        <v>272.39999999999998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5994.98</v>
      </c>
      <c r="F38" s="15">
        <f>F39+F40+F41+F42+F43+F44+F45</f>
        <v>15757.84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5994.98</v>
      </c>
      <c r="F40" s="16">
        <v>15757.84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220.76</v>
      </c>
      <c r="F46" s="15">
        <v>2597.16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1067793.81</v>
      </c>
      <c r="F47" s="18">
        <f>F8+F26</f>
        <v>923420.45000000007</v>
      </c>
      <c r="H47" s="11"/>
      <c r="I47" s="12" t="s">
        <v>78</v>
      </c>
      <c r="J47" s="12">
        <v>65</v>
      </c>
      <c r="K47" s="23">
        <f>K8+K15+K16+K17</f>
        <v>1067793.8100000003</v>
      </c>
      <c r="L47" s="18">
        <f>L8+L15+L16+L17</f>
        <v>923420.45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2021-06-07T20:27:55Z</dcterms:created>
  <dcterms:modified xsi:type="dcterms:W3CDTF">2021-06-08T14:34:17Z</dcterms:modified>
</cp:coreProperties>
</file>