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P Nr 1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<sst xmlns="http://schemas.openxmlformats.org/spreadsheetml/2006/main" count="82" uniqueCount="62">
  <si>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</si>
  <si>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</si>
  <si>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</si>
  <si>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</si>
  <si>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</si>
  <si>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</si>
  <si>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</si>
  <si>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</si>
  <si>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</si>
  <si>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</si>
  <si>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</si>
  <si>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</si>
  <si>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</si>
  <si>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</si>
  <si>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</si>
  <si>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</si>
  <si>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</si>
  <si>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</si>
  <si>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</si>
  <si>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</si>
  <si>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</si>
  <si>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</si>
  <si>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</si>
  <si>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</si>
  <si>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</si>
  <si>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</si>
  <si>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</si>
  <si>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</si>
  <si>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</si>
  <si>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</si>
  <si>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</si>
  <si>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</si>
  <si>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</si>
  <si>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</si>
  <si>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</si>
  <si>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</si>
  <si>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</si>
  <si>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</si>
  <si>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</si>
  <si>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</si>
  <si>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</si>
  <si>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</si>
  <si>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</si>
  <si>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</si>
  <si>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</si>
  <si>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</si>
  <si>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</si>
  <si>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</si>
  <si>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</si>
  <si>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</si>
  <si>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</si>
  <si>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</si>
  <si>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</si>
  <si>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</si>
  <si>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</si>
  <si>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</si>
  <si>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</si>
  <si>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</si>
  <si>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</si>
  <si>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</si>
  <si>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</si>
  <si>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Zespół Poradni Psychologiczno-Pedagogicznych Nr 1  ul. Zawiszy 13  01-167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</si>
</sst>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14" x14ac:dyDescent="0.25">
      <c r="C1" s="25" t="s">
        <v>61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2:14" ht="20.25" x14ac:dyDescent="0.25">
      <c r="B2" s="20" t="s">
        <v>56</v>
      </c>
      <c r="C2" s="20"/>
      <c r="D2" s="20"/>
      <c r="E2" s="20"/>
    </row>
    <row r="3" spans="2:14" x14ac:dyDescent="0.25">
      <c r="B3" s="21" t="s">
        <v>57</v>
      </c>
      <c r="C3" s="21"/>
      <c r="D3" s="21"/>
      <c r="E3" s="21"/>
    </row>
    <row r="4" spans="2:14" x14ac:dyDescent="0.25">
      <c r="B4" s="22"/>
      <c r="C4" s="22"/>
      <c r="D4" s="22"/>
      <c r="E4" s="22"/>
    </row>
    <row r="6" spans="2:14" ht="15.75" thickBot="1" x14ac:dyDescent="0.3"/>
    <row r="7" spans="2:14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14" x14ac:dyDescent="0.25">
      <c r="B8" s="2" t="s">
        <v>0</v>
      </c>
      <c r="C8" s="6" t="s">
        <v>1</v>
      </c>
      <c r="D8" s="15">
        <f>D9+D10+D11+D12+D13+D14</f>
        <v>592776.70000000007</v>
      </c>
      <c r="E8" s="11">
        <f>E9+E10+E11+E12+E13+E14</f>
        <v>588169.92999999993</v>
      </c>
    </row>
    <row r="9" spans="2:14" x14ac:dyDescent="0.25">
      <c r="B9" s="3" t="s">
        <v>2</v>
      </c>
      <c r="C9" s="7" t="s">
        <v>3</v>
      </c>
      <c r="D9" s="16">
        <v>593376.42000000004</v>
      </c>
      <c r="E9" s="12">
        <v>586661.19999999995</v>
      </c>
    </row>
    <row r="10" spans="2:14" x14ac:dyDescent="0.25">
      <c r="B10" s="3" t="s">
        <v>4</v>
      </c>
      <c r="C10" s="7" t="s">
        <v>5</v>
      </c>
      <c r="D10" s="16">
        <v>-599.72</v>
      </c>
      <c r="E10" s="12">
        <v>1508.73</v>
      </c>
    </row>
    <row r="11" spans="2:14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14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14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14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14" x14ac:dyDescent="0.25">
      <c r="B15" s="4" t="s">
        <v>14</v>
      </c>
      <c r="C15" s="8" t="s">
        <v>15</v>
      </c>
      <c r="D15" s="17">
        <f>D16+D17+D18+D19+D20+D21+D22+D23+D24+D25</f>
        <v>5085778.1899999995</v>
      </c>
      <c r="E15" s="13">
        <f>E16+E17+E18+E19+E20+E21+E22+E23+E24+E25</f>
        <v>5512886.7499999991</v>
      </c>
    </row>
    <row r="16" spans="2:14" x14ac:dyDescent="0.25">
      <c r="B16" s="3" t="s">
        <v>2</v>
      </c>
      <c r="C16" s="7" t="s">
        <v>16</v>
      </c>
      <c r="D16" s="16">
        <v>64675.11</v>
      </c>
      <c r="E16" s="12">
        <v>62952.12</v>
      </c>
    </row>
    <row r="17" spans="2:5" x14ac:dyDescent="0.25">
      <c r="B17" s="3" t="s">
        <v>4</v>
      </c>
      <c r="C17" s="7" t="s">
        <v>17</v>
      </c>
      <c r="D17" s="16">
        <v>407198.41</v>
      </c>
      <c r="E17" s="12">
        <v>380424.86</v>
      </c>
    </row>
    <row r="18" spans="2:5" x14ac:dyDescent="0.25">
      <c r="B18" s="3" t="s">
        <v>6</v>
      </c>
      <c r="C18" s="7" t="s">
        <v>18</v>
      </c>
      <c r="D18" s="16">
        <v>335700.84</v>
      </c>
      <c r="E18" s="12">
        <v>376710.17</v>
      </c>
    </row>
    <row r="19" spans="2:5" x14ac:dyDescent="0.25">
      <c r="B19" s="3" t="s">
        <v>8</v>
      </c>
      <c r="C19" s="7" t="s">
        <v>19</v>
      </c>
      <c r="D19" s="16">
        <v>93238</v>
      </c>
      <c r="E19" s="12">
        <v>97991.75</v>
      </c>
    </row>
    <row r="20" spans="2:5" x14ac:dyDescent="0.25">
      <c r="B20" s="3" t="s">
        <v>10</v>
      </c>
      <c r="C20" s="7" t="s">
        <v>20</v>
      </c>
      <c r="D20" s="16">
        <v>3347161.56</v>
      </c>
      <c r="E20" s="12">
        <v>3690285.05</v>
      </c>
    </row>
    <row r="21" spans="2:5" x14ac:dyDescent="0.25">
      <c r="B21" s="3" t="s">
        <v>12</v>
      </c>
      <c r="C21" s="7" t="s">
        <v>21</v>
      </c>
      <c r="D21" s="16">
        <v>837504.27</v>
      </c>
      <c r="E21" s="12">
        <v>904223</v>
      </c>
    </row>
    <row r="22" spans="2:5" x14ac:dyDescent="0.25">
      <c r="B22" s="3" t="s">
        <v>22</v>
      </c>
      <c r="C22" s="7" t="s">
        <v>23</v>
      </c>
      <c r="D22" s="16">
        <v>300</v>
      </c>
      <c r="E22" s="12">
        <v>299.8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-4493001.4899999993</v>
      </c>
      <c r="E26" s="13">
        <f>E8+-1*E15</f>
        <v>-4924716.8199999994</v>
      </c>
    </row>
    <row r="27" spans="2:5" x14ac:dyDescent="0.25">
      <c r="B27" s="4" t="s">
        <v>32</v>
      </c>
      <c r="C27" s="8" t="s">
        <v>33</v>
      </c>
      <c r="D27" s="17">
        <f>D28+D29+D30</f>
        <v>2140.87</v>
      </c>
      <c r="E27" s="13">
        <f>E28+E29+E30</f>
        <v>2555.23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2140.87</v>
      </c>
      <c r="E30" s="12">
        <v>2555.23</v>
      </c>
    </row>
    <row r="31" spans="2:5" x14ac:dyDescent="0.25">
      <c r="B31" s="4" t="s">
        <v>37</v>
      </c>
      <c r="C31" s="8" t="s">
        <v>38</v>
      </c>
      <c r="D31" s="17">
        <f>D32+D33</f>
        <v>2033.52</v>
      </c>
      <c r="E31" s="13">
        <f>E32+E33</f>
        <v>806.68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2033.52</v>
      </c>
      <c r="E33" s="12">
        <v>806.68</v>
      </c>
    </row>
    <row r="34" spans="2:5" x14ac:dyDescent="0.25">
      <c r="B34" s="4" t="s">
        <v>40</v>
      </c>
      <c r="C34" s="8" t="s">
        <v>41</v>
      </c>
      <c r="D34" s="17">
        <f>D26+D27+-1*D31</f>
        <v>-4492894.1399999987</v>
      </c>
      <c r="E34" s="13">
        <f>E26+E27+-1*E31</f>
        <v>-4922968.2699999986</v>
      </c>
    </row>
    <row r="35" spans="2:5" x14ac:dyDescent="0.25">
      <c r="B35" s="4" t="s">
        <v>42</v>
      </c>
      <c r="C35" s="8" t="s">
        <v>43</v>
      </c>
      <c r="D35" s="17">
        <f>D36+D37+D38</f>
        <v>199.05</v>
      </c>
      <c r="E35" s="13">
        <f>E36+E37+E38</f>
        <v>195.56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199.05</v>
      </c>
      <c r="E37" s="12">
        <v>195.56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-4492695.0899999989</v>
      </c>
      <c r="E42" s="13">
        <f>E34+E35+-1*E39</f>
        <v>-4922772.709999999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7989.24</v>
      </c>
      <c r="E44" s="13">
        <v>411444.54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-4500684.3299999991</v>
      </c>
      <c r="E45" s="14">
        <f>E42+-1*E43+-1*E44</f>
        <v>-5334217.2499999991</v>
      </c>
    </row>
  </sheetData>
  <mergeCells count="5">
    <mergeCell ref="B2:E2"/>
    <mergeCell ref="B3:E3"/>
    <mergeCell ref="B4:E4"/>
    <mergeCell ref="B7:C7"/>
    <mergeCell ref="C1:N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2021-06-07T14:04:31Z</dcterms:created>
  <dcterms:modified xsi:type="dcterms:W3CDTF">2021-06-08T11:45:03Z</dcterms:modified>
</cp:coreProperties>
</file>