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127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<sst xmlns="http://schemas.openxmlformats.org/spreadsheetml/2006/main" count="107" uniqueCount="88">
  <si>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</si>
  <si>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</si>
  <si>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</si>
  <si>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</si>
  <si>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</si>
  <si>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</si>
  <si>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</si>
  <si>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</si>
  <si>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</si>
  <si>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</si>
  <si>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</si>
  <si>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</si>
  <si>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</si>
  <si>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</si>
  <si>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</si>
  <si>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</si>
  <si>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</si>
  <si>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</si>
  <si>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</si>
  <si>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</si>
  <si>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</si>
  <si>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</si>
  <si>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</si>
  <si>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</si>
  <si>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</si>
  <si>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</si>
  <si>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</si>
  <si>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</si>
  <si>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</si>
  <si>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</si>
  <si>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</si>
  <si>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</si>
  <si>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</si>
  <si>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</si>
  <si>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</si>
  <si>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</si>
  <si>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</si>
  <si>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</si>
  <si>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</si>
  <si>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</si>
  <si>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</si>
  <si>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</si>
  <si>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</si>
  <si>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</si>
  <si>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</si>
  <si>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</si>
  <si>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</si>
  <si>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</si>
  <si>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</si>
  <si>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</si>
  <si>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</si>
  <si>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</si>
  <si>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</si>
  <si>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</si>
  <si>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</si>
  <si>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</si>
  <si>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</si>
  <si>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</si>
  <si>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</si>
  <si>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</si>
  <si>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</si>
  <si>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</si>
  <si>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</si>
  <si>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</si>
  <si>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</si>
  <si>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</si>
  <si>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</si>
  <si>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</si>
  <si>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</si>
  <si>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</si>
  <si>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</si>
  <si>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</si>
  <si>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</si>
  <si>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</si>
  <si>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</si>
  <si>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</si>
  <si>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</si>
  <si>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</si>
  <si>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</si>
  <si>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</si>
  <si>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</si>
  <si>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</si>
  <si>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</si>
  <si>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</si>
  <si>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</si>
  <si>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</si>
  <si>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</si>
  <si>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Zespół Szkół nr 127 ul. Smocza 19, 01-051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</si>
</sst>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B4" sqref="B4:L4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D1" s="25" t="s">
        <v>87</v>
      </c>
      <c r="E1" s="25"/>
      <c r="F1" s="25"/>
      <c r="G1" s="25"/>
      <c r="H1" s="25"/>
      <c r="I1" s="25"/>
      <c r="J1" s="25"/>
    </row>
    <row r="2" spans="2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2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2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2:12" ht="15.75" thickBot="1" x14ac:dyDescent="0.3"/>
    <row r="7" spans="2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2324844.7200000002</v>
      </c>
      <c r="F8" s="14">
        <f>F9+F10+F20+F21+F25</f>
        <v>2186052.9099999997</v>
      </c>
      <c r="H8" s="3" t="s">
        <v>0</v>
      </c>
      <c r="I8" s="4" t="s">
        <v>2</v>
      </c>
      <c r="J8" s="4">
        <v>41</v>
      </c>
      <c r="K8" s="19">
        <f>K9+K10+K13+K14</f>
        <v>1914534.38</v>
      </c>
      <c r="L8" s="14">
        <f>L9+L10+L13+L14</f>
        <v>1809143.8599999994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7871503.8499999996</v>
      </c>
      <c r="L9" s="15">
        <v>7560805.7199999997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2324844.7200000002</v>
      </c>
      <c r="F10" s="15">
        <f>F11+F18+F19</f>
        <v>2186052.9099999997</v>
      </c>
      <c r="H10" s="5" t="s">
        <v>6</v>
      </c>
      <c r="I10" s="6" t="s">
        <v>8</v>
      </c>
      <c r="J10" s="6">
        <v>43</v>
      </c>
      <c r="K10" s="20">
        <f>K11+K12</f>
        <v>-5956969.4699999997</v>
      </c>
      <c r="L10" s="15">
        <f>L11+L12</f>
        <v>-5751661.8600000003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2324844.7200000002</v>
      </c>
      <c r="F11" s="16">
        <f>F12+F14+F15+F16+F17</f>
        <v>2186052.9099999997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-5956969.4699999997</v>
      </c>
      <c r="L12" s="16">
        <v>-5751661.8600000003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2266521.27</v>
      </c>
      <c r="F14" s="16">
        <v>2148665.2599999998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58323.45</v>
      </c>
      <c r="F17" s="16">
        <v>37387.65</v>
      </c>
      <c r="H17" s="9" t="s">
        <v>31</v>
      </c>
      <c r="I17" s="10" t="s">
        <v>33</v>
      </c>
      <c r="J17" s="10">
        <v>50</v>
      </c>
      <c r="K17" s="22">
        <f>K18+K19+K30+K31</f>
        <v>488152.43</v>
      </c>
      <c r="L17" s="17">
        <f>L18+L19+L30+L31</f>
        <v>448696.5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488152.43</v>
      </c>
      <c r="L19" s="15">
        <f>L20+L21+L22+L23+L24+L25+L26+L27</f>
        <v>448696.5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20772.560000000001</v>
      </c>
      <c r="L20" s="16">
        <v>18272.8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104770.92</v>
      </c>
      <c r="L21" s="16">
        <v>85742.32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165404.09</v>
      </c>
      <c r="L22" s="16">
        <v>119260.14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194761.93</v>
      </c>
      <c r="L23" s="16">
        <v>203800.09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1952.83</v>
      </c>
      <c r="L24" s="16">
        <v>1810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77842.09</v>
      </c>
      <c r="F26" s="17">
        <f>F27+F32+F38+F46</f>
        <v>71787.45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3649.5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490.1</v>
      </c>
      <c r="L27" s="16">
        <f>L28+L29</f>
        <v>19811.150000000001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3649.5</v>
      </c>
      <c r="F28" s="16">
        <v>0</v>
      </c>
      <c r="H28" s="7" t="s">
        <v>55</v>
      </c>
      <c r="I28" s="8" t="s">
        <v>57</v>
      </c>
      <c r="J28" s="8">
        <v>61</v>
      </c>
      <c r="K28" s="21">
        <v>490.1</v>
      </c>
      <c r="L28" s="16">
        <v>19811.150000000001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5868.9600000000009</v>
      </c>
      <c r="F32" s="15">
        <f>F33+F34+F35+F36+F37</f>
        <v>4759.8999999999996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5662.14</v>
      </c>
      <c r="F33" s="16">
        <v>3303.78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31.05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175.77</v>
      </c>
      <c r="F36" s="16">
        <v>1456.12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66910.259999999995</v>
      </c>
      <c r="F38" s="15">
        <f>F39+F40+F41+F42+F43+F44+F45</f>
        <v>62805.41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66910.259999999995</v>
      </c>
      <c r="F40" s="16">
        <v>62805.41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1413.37</v>
      </c>
      <c r="F46" s="15">
        <v>4222.1400000000003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2402686.81</v>
      </c>
      <c r="F47" s="18">
        <f>F8+F26</f>
        <v>2257840.36</v>
      </c>
      <c r="H47" s="11"/>
      <c r="I47" s="12" t="s">
        <v>78</v>
      </c>
      <c r="J47" s="12">
        <v>65</v>
      </c>
      <c r="K47" s="23">
        <f>K8+K15+K16+K17</f>
        <v>2402686.81</v>
      </c>
      <c r="L47" s="18">
        <f>L8+L15+L16+L17</f>
        <v>2257840.3599999994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D1:J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2021-06-07T13:07:44Z</dcterms:created>
  <dcterms:modified xsi:type="dcterms:W3CDTF">2021-06-08T12:26:49Z</dcterms:modified>
</cp:coreProperties>
</file>