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32\2020\"/>
    </mc:Choice>
  </mc:AlternateContent>
  <bookViews>
    <workbookView xWindow="0" yWindow="0" windowWidth="11145" windowHeight="6300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<sst xmlns="http://schemas.openxmlformats.org/spreadsheetml/2006/main" count="107" uniqueCount="88">
  <si>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</si>
  <si>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</si>
  <si>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</si>
  <si>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</si>
  <si>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</si>
  <si>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</si>
  <si>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</si>
  <si>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</si>
  <si>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</si>
  <si>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</si>
  <si>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</si>
  <si>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</si>
  <si>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</si>
  <si>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</si>
  <si>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</si>
  <si>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</si>
  <si>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</si>
  <si>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</si>
  <si>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</si>
  <si>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</si>
  <si>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</si>
  <si>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</si>
  <si>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</si>
  <si>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</si>
  <si>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</si>
  <si>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</si>
  <si>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</si>
  <si>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</si>
  <si>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</si>
  <si>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</si>
  <si>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</si>
  <si>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</si>
  <si>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</si>
  <si>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</si>
  <si>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</si>
  <si>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</si>
  <si>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</si>
  <si>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</si>
  <si>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</si>
  <si>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</si>
  <si>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</si>
  <si>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</si>
  <si>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</si>
  <si>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</si>
  <si>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</si>
  <si>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</si>
  <si>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</si>
  <si>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</si>
  <si>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</si>
  <si>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</si>
  <si>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</si>
  <si>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</si>
  <si>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</si>
  <si>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</si>
  <si>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</si>
  <si>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</si>
  <si>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</si>
  <si>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</si>
  <si>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</si>
  <si>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</si>
  <si>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</si>
  <si>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</si>
  <si>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</si>
  <si>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</si>
  <si>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</si>
  <si>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</si>
  <si>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</si>
  <si>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</si>
  <si>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</si>
  <si>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</si>
  <si>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</si>
  <si>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</si>
  <si>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</si>
  <si>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</si>
  <si>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</si>
  <si>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</si>
  <si>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</si>
  <si>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</si>
  <si>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</si>
  <si>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</si>
  <si>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</si>
  <si>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</si>
  <si>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</si>
  <si>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</si>
  <si>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</si>
  <si>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</si>
  <si>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</si>
  <si>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Zespół Szkół Nr 32 im. Krzysztofa Kamila Baczyńskiego, ul. Ożarowska 71, 01-408 Warszawa
1. im. Krzysztofa Kamila Baczyńskiego, 
 ul. Ożarowska 71, 01-408 Warszawa,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</si>
</sst>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D1" sqref="D1:J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D1" s="26" t="s">
        <v>87</v>
      </c>
      <c r="E1" s="27"/>
      <c r="F1" s="27"/>
      <c r="G1" s="27"/>
      <c r="H1" s="27"/>
      <c r="I1" s="27"/>
      <c r="J1" s="27"/>
    </row>
    <row r="2" spans="2:12" ht="20.25" x14ac:dyDescent="0.25">
      <c r="B2" s="28" t="s">
        <v>79</v>
      </c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2:12" x14ac:dyDescent="0.25">
      <c r="B3" s="30" t="s">
        <v>80</v>
      </c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2:12" x14ac:dyDescent="0.25">
      <c r="B4" s="32" t="s">
        <v>81</v>
      </c>
      <c r="C4" s="33"/>
      <c r="D4" s="33"/>
      <c r="E4" s="33"/>
      <c r="F4" s="33"/>
      <c r="G4" s="33"/>
      <c r="H4" s="33"/>
      <c r="I4" s="33"/>
      <c r="J4" s="33"/>
      <c r="K4" s="33"/>
      <c r="L4" s="33"/>
    </row>
    <row r="6" spans="2:12" ht="15.75" thickBot="1" x14ac:dyDescent="0.3"/>
    <row r="7" spans="2:12" ht="15.75" thickBot="1" x14ac:dyDescent="0.3">
      <c r="B7" s="34" t="s">
        <v>82</v>
      </c>
      <c r="C7" s="35"/>
      <c r="D7" s="35"/>
      <c r="E7" s="13" t="s">
        <v>83</v>
      </c>
      <c r="F7" s="24" t="s">
        <v>84</v>
      </c>
      <c r="H7" s="34" t="s">
        <v>85</v>
      </c>
      <c r="I7" s="35"/>
      <c r="J7" s="35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1107443.1000000001</v>
      </c>
      <c r="F8" s="14">
        <f>F9+F10+F20+F21+F25</f>
        <v>1014994.49</v>
      </c>
      <c r="H8" s="3" t="s">
        <v>0</v>
      </c>
      <c r="I8" s="4" t="s">
        <v>2</v>
      </c>
      <c r="J8" s="4">
        <v>41</v>
      </c>
      <c r="K8" s="19">
        <f>K9+K10+K13+K14</f>
        <v>723971.66000000015</v>
      </c>
      <c r="L8" s="14">
        <f>L9+L10+L13+L14</f>
        <v>554306.82999999914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6193542.3700000001</v>
      </c>
      <c r="L9" s="15">
        <v>7647647.0599999996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1107443.1000000001</v>
      </c>
      <c r="F10" s="15">
        <f>F11+F18+F19</f>
        <v>1014994.49</v>
      </c>
      <c r="H10" s="5" t="s">
        <v>6</v>
      </c>
      <c r="I10" s="6" t="s">
        <v>8</v>
      </c>
      <c r="J10" s="6">
        <v>43</v>
      </c>
      <c r="K10" s="20">
        <f>K11+K12</f>
        <v>-5469570.71</v>
      </c>
      <c r="L10" s="15">
        <f>L11+L12</f>
        <v>-7093340.2300000004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1107443.1000000001</v>
      </c>
      <c r="F11" s="16">
        <f>F12+F14+F15+F16+F17</f>
        <v>1014994.49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-5469570.71</v>
      </c>
      <c r="L12" s="16">
        <v>-7093340.2300000004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1098877.56</v>
      </c>
      <c r="F14" s="16">
        <v>1009331.35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8565.5400000000009</v>
      </c>
      <c r="F17" s="16">
        <v>5663.14</v>
      </c>
      <c r="H17" s="9" t="s">
        <v>31</v>
      </c>
      <c r="I17" s="10" t="s">
        <v>33</v>
      </c>
      <c r="J17" s="10">
        <v>50</v>
      </c>
      <c r="K17" s="22">
        <f>K18+K19+K30+K31</f>
        <v>453701.71</v>
      </c>
      <c r="L17" s="17">
        <f>L18+L19+L30+L31</f>
        <v>812103.46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453701.71</v>
      </c>
      <c r="L19" s="15">
        <f>L20+L21+L22+L23+L24+L25+L26+L27</f>
        <v>812103.46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16308.5</v>
      </c>
      <c r="L20" s="16">
        <v>17989.23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80781.960000000006</v>
      </c>
      <c r="L21" s="16">
        <v>101707.83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163606.71</v>
      </c>
      <c r="L22" s="16">
        <v>153326.56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180273.96</v>
      </c>
      <c r="L23" s="16">
        <v>248824.45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34.65</v>
      </c>
      <c r="L24" s="16">
        <v>258.05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70230.27</v>
      </c>
      <c r="F26" s="17">
        <f>F27+F32+F38+F46</f>
        <v>351415.8</v>
      </c>
      <c r="H26" s="7">
        <v>7</v>
      </c>
      <c r="I26" s="8" t="s">
        <v>52</v>
      </c>
      <c r="J26" s="8">
        <v>59</v>
      </c>
      <c r="K26" s="21">
        <v>0</v>
      </c>
      <c r="L26" s="16">
        <v>286526.48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12695.93</v>
      </c>
      <c r="L27" s="16">
        <f>L28+L29</f>
        <v>3470.86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12695.93</v>
      </c>
      <c r="L28" s="16">
        <v>3470.86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4843.2700000000004</v>
      </c>
      <c r="F32" s="15">
        <f>F33+F34+F35+F36+F37</f>
        <v>5528.0599999999995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4684.8</v>
      </c>
      <c r="F33" s="16">
        <v>5469.53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158.47</v>
      </c>
      <c r="F36" s="16">
        <v>58.53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57997.01</v>
      </c>
      <c r="F38" s="15">
        <f>F39+F40+F41+F42+F43+F44+F45</f>
        <v>338984.27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57997.01</v>
      </c>
      <c r="F40" s="16">
        <v>338984.27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7389.99</v>
      </c>
      <c r="F46" s="15">
        <v>6903.47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1177673.3700000001</v>
      </c>
      <c r="F47" s="18">
        <f>F8+F26</f>
        <v>1366410.29</v>
      </c>
      <c r="H47" s="11"/>
      <c r="I47" s="12" t="s">
        <v>78</v>
      </c>
      <c r="J47" s="12">
        <v>65</v>
      </c>
      <c r="K47" s="23">
        <f>K8+K15+K16+K17</f>
        <v>1177673.3700000001</v>
      </c>
      <c r="L47" s="18">
        <f>L8+L15+L16+L17</f>
        <v>1366410.2899999991</v>
      </c>
    </row>
    <row r="48" spans="2:12" x14ac:dyDescent="0.25">
      <c r="C48" s="25" t="s">
        <v>86</v>
      </c>
      <c r="D48" s="25"/>
      <c r="E48" s="25"/>
      <c r="F48" s="25"/>
      <c r="G48" s="25"/>
      <c r="H48" s="25"/>
      <c r="I48" s="25"/>
      <c r="J48" s="25"/>
      <c r="K48" s="25"/>
      <c r="L48" s="25"/>
    </row>
  </sheetData>
  <mergeCells count="7">
    <mergeCell ref="C48:L48"/>
    <mergeCell ref="D1:J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2021-06-07T13:11:30Z</dcterms:created>
  <dcterms:modified xsi:type="dcterms:W3CDTF">2021-06-08T12:10:35Z</dcterms:modified>
</cp:coreProperties>
</file>