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36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F27" i="1"/>
  <c r="K27" i="1"/>
  <c r="K19" i="1" s="1"/>
  <c r="K17" i="1" s="1"/>
  <c r="E27" i="1"/>
  <c r="F21" i="1"/>
  <c r="E21" i="1"/>
  <c r="L19" i="1"/>
  <c r="L17" i="1" s="1"/>
  <c r="F11" i="1"/>
  <c r="F10" i="1" s="1"/>
  <c r="E11" i="1"/>
  <c r="E10" i="1" s="1"/>
  <c r="L10" i="1"/>
  <c r="L8" i="1" s="1"/>
  <c r="K10" i="1"/>
  <c r="K8" i="1" s="1"/>
  <c r="F26" i="1" l="1"/>
  <c r="E26" i="1"/>
  <c r="E8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<sst xmlns="http://schemas.openxmlformats.org/spreadsheetml/2006/main" count="107" uniqueCount="88">
  <si>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</si>
  <si>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</si>
  <si>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</si>
  <si>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</si>
  <si>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</si>
  <si>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</si>
  <si>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</si>
  <si>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</si>
  <si>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</si>
  <si>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</si>
  <si>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</si>
  <si>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</si>
  <si>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</si>
  <si>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</si>
  <si>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</si>
  <si>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</si>
  <si>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</si>
  <si>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</si>
  <si>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</si>
  <si>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</si>
  <si>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</si>
  <si>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</si>
  <si>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</si>
  <si>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</si>
  <si>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</si>
  <si>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</si>
  <si>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</si>
  <si>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</si>
  <si>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</si>
  <si>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</si>
  <si>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</si>
  <si>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</si>
  <si>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</si>
  <si>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</si>
  <si>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</si>
  <si>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</si>
  <si>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</si>
  <si>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</si>
  <si>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</si>
  <si>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</si>
  <si>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</si>
  <si>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</si>
  <si>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</si>
  <si>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</si>
  <si>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</si>
  <si>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</si>
  <si>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</si>
  <si>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</si>
  <si>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</si>
  <si>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</si>
  <si>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</si>
  <si>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</si>
  <si>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</si>
  <si>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</si>
  <si>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</si>
  <si>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</si>
  <si>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</si>
  <si>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</si>
  <si>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</si>
  <si>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</si>
  <si>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</si>
  <si>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</si>
  <si>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</si>
  <si>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</si>
  <si>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</si>
  <si>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</si>
  <si>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</si>
  <si>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</si>
  <si>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</si>
  <si>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</si>
  <si>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</si>
  <si>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</si>
  <si>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</si>
  <si>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</si>
  <si>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</si>
  <si>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</si>
  <si>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</si>
  <si>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</si>
  <si>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</si>
  <si>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</si>
  <si>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</si>
  <si>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</si>
  <si>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</si>
  <si>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</si>
  <si>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</si>
  <si>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</si>
  <si>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</si>
  <si>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Zespół  Szkół Nr 36 im.M. Kasprzaka, ul. Marcina Kasprzka 19/21, 01-211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</si>
</sst>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I6" sqref="I6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D1" s="25" t="s">
        <v>87</v>
      </c>
      <c r="E1" s="25"/>
      <c r="F1" s="25"/>
      <c r="G1" s="25"/>
      <c r="H1" s="25"/>
      <c r="I1" s="25"/>
      <c r="J1" s="25"/>
    </row>
    <row r="2" spans="2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2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2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2:12" ht="15.75" thickBot="1" x14ac:dyDescent="0.3"/>
    <row r="7" spans="2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571890.15</v>
      </c>
      <c r="F8" s="14">
        <f>F9+F10+F20+F21+F25</f>
        <v>7820500.0499999998</v>
      </c>
      <c r="H8" s="3" t="s">
        <v>0</v>
      </c>
      <c r="I8" s="4" t="s">
        <v>2</v>
      </c>
      <c r="J8" s="4">
        <v>41</v>
      </c>
      <c r="K8" s="19">
        <f>K9+K10+K13+K14</f>
        <v>-149361.00999999978</v>
      </c>
      <c r="L8" s="14">
        <f>L9+L10+L13+L14</f>
        <v>7059589.839999998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9246649.9900000002</v>
      </c>
      <c r="L9" s="15">
        <v>17870535.969999999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571890.15</v>
      </c>
      <c r="F10" s="15">
        <f>F11+F18+F19</f>
        <v>7820500.0499999998</v>
      </c>
      <c r="H10" s="5" t="s">
        <v>6</v>
      </c>
      <c r="I10" s="6" t="s">
        <v>8</v>
      </c>
      <c r="J10" s="6">
        <v>43</v>
      </c>
      <c r="K10" s="20">
        <f>K11+K12</f>
        <v>-9396011</v>
      </c>
      <c r="L10" s="15">
        <f>L11+L12</f>
        <v>-10810946.130000001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571890.15</v>
      </c>
      <c r="F11" s="16">
        <f>F12+F14+F15+F16+F17</f>
        <v>7820500.0499999998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-9396011</v>
      </c>
      <c r="L12" s="16">
        <v>-10810946.130000001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565890.15</v>
      </c>
      <c r="F14" s="16">
        <v>7819000.0499999998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6000</v>
      </c>
      <c r="F15" s="16">
        <v>1500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0</v>
      </c>
      <c r="F17" s="16">
        <v>0</v>
      </c>
      <c r="H17" s="9" t="s">
        <v>31</v>
      </c>
      <c r="I17" s="10" t="s">
        <v>33</v>
      </c>
      <c r="J17" s="10">
        <v>50</v>
      </c>
      <c r="K17" s="22">
        <f>K18+K19+K30+K31</f>
        <v>996586.47</v>
      </c>
      <c r="L17" s="17">
        <f>L18+L19+L30+L31</f>
        <v>937686.77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996586.47</v>
      </c>
      <c r="L19" s="15">
        <f>L20+L21+L22+L23+L24+L25+L26+L27</f>
        <v>937686.77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62661.29</v>
      </c>
      <c r="L20" s="16">
        <v>36966.65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109700.9</v>
      </c>
      <c r="L21" s="16">
        <v>154543.48000000001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277609.23</v>
      </c>
      <c r="L22" s="16">
        <v>247091.68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331395.18</v>
      </c>
      <c r="L23" s="16">
        <v>401730.71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414.01</v>
      </c>
      <c r="L24" s="16">
        <v>4522.22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275335.31</v>
      </c>
      <c r="F26" s="17">
        <f>F27+F32+F38+F46</f>
        <v>176776.56</v>
      </c>
      <c r="H26" s="7">
        <v>7</v>
      </c>
      <c r="I26" s="8" t="s">
        <v>52</v>
      </c>
      <c r="J26" s="8">
        <v>59</v>
      </c>
      <c r="K26" s="21">
        <v>135155.43</v>
      </c>
      <c r="L26" s="16">
        <v>7008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540.79999999999995</v>
      </c>
      <c r="F27" s="15">
        <f>F28+F29+F30+F31</f>
        <v>365.04</v>
      </c>
      <c r="H27" s="7">
        <v>8</v>
      </c>
      <c r="I27" s="8" t="s">
        <v>54</v>
      </c>
      <c r="J27" s="8">
        <v>60</v>
      </c>
      <c r="K27" s="21">
        <f>K28+K29</f>
        <v>79650.429999999993</v>
      </c>
      <c r="L27" s="16">
        <f>L28+L29</f>
        <v>85824.03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540.79999999999995</v>
      </c>
      <c r="F28" s="16">
        <v>365.04</v>
      </c>
      <c r="H28" s="7" t="s">
        <v>55</v>
      </c>
      <c r="I28" s="8" t="s">
        <v>57</v>
      </c>
      <c r="J28" s="8">
        <v>61</v>
      </c>
      <c r="K28" s="21">
        <v>79650.429999999993</v>
      </c>
      <c r="L28" s="16">
        <v>85824.03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97569.510000000009</v>
      </c>
      <c r="F32" s="15">
        <f>F33+F34+F35+F36+F37</f>
        <v>85110.959999999992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24174.13</v>
      </c>
      <c r="F33" s="16">
        <v>11814.46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73395.38</v>
      </c>
      <c r="F36" s="16">
        <v>73296.5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176676.76</v>
      </c>
      <c r="F38" s="15">
        <f>F39+F40+F41+F42+F43+F44+F45</f>
        <v>88742.33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176676.76</v>
      </c>
      <c r="F40" s="16">
        <v>88742.33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548.24</v>
      </c>
      <c r="F46" s="15">
        <v>2558.23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847225.46</v>
      </c>
      <c r="F47" s="18">
        <f>F8+F26</f>
        <v>7997276.6099999994</v>
      </c>
      <c r="H47" s="11"/>
      <c r="I47" s="12" t="s">
        <v>78</v>
      </c>
      <c r="J47" s="12">
        <v>65</v>
      </c>
      <c r="K47" s="23">
        <f>K8+K15+K16+K17</f>
        <v>847225.4600000002</v>
      </c>
      <c r="L47" s="18">
        <f>L8+L15+L16+L17</f>
        <v>7997276.6099999975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D1:J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2021-06-07T13:09:16Z</dcterms:created>
  <dcterms:modified xsi:type="dcterms:W3CDTF">2021-06-08T12:18:08Z</dcterms:modified>
</cp:coreProperties>
</file>