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7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<sst xmlns="http://schemas.openxmlformats.org/spreadsheetml/2006/main" count="82" uniqueCount="62">
  <si>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</si>
  <si>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</si>
  <si>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</si>
  <si>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</si>
  <si>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</si>
  <si>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</si>
  <si>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</si>
  <si>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</si>
  <si>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</si>
  <si>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</si>
  <si>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</si>
  <si>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</si>
  <si>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</si>
  <si>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</si>
  <si>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</si>
  <si>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</si>
  <si>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</si>
  <si>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</si>
  <si>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</si>
  <si>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</si>
  <si>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</si>
  <si>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</si>
  <si>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</si>
  <si>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</si>
  <si>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</si>
  <si>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</si>
  <si>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</si>
  <si>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</si>
  <si>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</si>
  <si>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</si>
  <si>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</si>
  <si>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</si>
  <si>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</si>
  <si>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</si>
  <si>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</si>
  <si>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</si>
  <si>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</si>
  <si>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</si>
  <si>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</si>
  <si>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</si>
  <si>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</si>
  <si>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</si>
  <si>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</si>
  <si>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</si>
  <si>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</si>
  <si>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</si>
  <si>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</si>
  <si>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</si>
  <si>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</si>
  <si>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</si>
  <si>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</si>
  <si>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</si>
  <si>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</si>
  <si>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</si>
  <si>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</si>
  <si>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</si>
  <si>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</si>
  <si>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</si>
  <si>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</si>
  <si>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</si>
  <si>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</si>
  <si>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Zespół Szkół Nr 7 im.Szczepana Bońkowskiego ul.Chłodna 36/46  00-872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</si>
</sst>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C13" sqref="C1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</row>
    <row r="2" spans="2:5" ht="20.25" x14ac:dyDescent="0.25">
      <c r="B2" s="20" t="s">
        <v>56</v>
      </c>
      <c r="C2" s="20"/>
      <c r="D2" s="20"/>
      <c r="E2" s="20"/>
    </row>
    <row r="3" spans="2:5" x14ac:dyDescent="0.25">
      <c r="B3" s="21" t="s">
        <v>57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140268.54</v>
      </c>
      <c r="E8" s="11">
        <f>E9+E10+E11+E12+E13+E14</f>
        <v>97293.87</v>
      </c>
    </row>
    <row r="9" spans="2:5" x14ac:dyDescent="0.25">
      <c r="B9" s="3" t="s">
        <v>2</v>
      </c>
      <c r="C9" s="7" t="s">
        <v>3</v>
      </c>
      <c r="D9" s="16">
        <v>139076.31</v>
      </c>
      <c r="E9" s="12">
        <v>97896.31</v>
      </c>
    </row>
    <row r="10" spans="2:5" x14ac:dyDescent="0.25">
      <c r="B10" s="3" t="s">
        <v>4</v>
      </c>
      <c r="C10" s="7" t="s">
        <v>5</v>
      </c>
      <c r="D10" s="16">
        <v>1019.23</v>
      </c>
      <c r="E10" s="12">
        <v>-972.44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173</v>
      </c>
      <c r="E14" s="12">
        <v>370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6212270.6300000008</v>
      </c>
      <c r="E15" s="13">
        <f>E16+E17+E18+E19+E20+E21+E22+E23+E24+E25</f>
        <v>6730184.0599999996</v>
      </c>
    </row>
    <row r="16" spans="2:5" x14ac:dyDescent="0.25">
      <c r="B16" s="3" t="s">
        <v>2</v>
      </c>
      <c r="C16" s="7" t="s">
        <v>16</v>
      </c>
      <c r="D16" s="16">
        <v>3917.14</v>
      </c>
      <c r="E16" s="12">
        <v>3917.14</v>
      </c>
    </row>
    <row r="17" spans="2:5" x14ac:dyDescent="0.25">
      <c r="B17" s="3" t="s">
        <v>4</v>
      </c>
      <c r="C17" s="7" t="s">
        <v>17</v>
      </c>
      <c r="D17" s="16">
        <v>439118.01</v>
      </c>
      <c r="E17" s="12">
        <v>378503.94</v>
      </c>
    </row>
    <row r="18" spans="2:5" x14ac:dyDescent="0.25">
      <c r="B18" s="3" t="s">
        <v>6</v>
      </c>
      <c r="C18" s="7" t="s">
        <v>18</v>
      </c>
      <c r="D18" s="16">
        <v>982018.55</v>
      </c>
      <c r="E18" s="12">
        <v>646762.01</v>
      </c>
    </row>
    <row r="19" spans="2:5" x14ac:dyDescent="0.25">
      <c r="B19" s="3" t="s">
        <v>8</v>
      </c>
      <c r="C19" s="7" t="s">
        <v>19</v>
      </c>
      <c r="D19" s="16">
        <v>27847</v>
      </c>
      <c r="E19" s="12">
        <v>30206.54</v>
      </c>
    </row>
    <row r="20" spans="2:5" x14ac:dyDescent="0.25">
      <c r="B20" s="3" t="s">
        <v>10</v>
      </c>
      <c r="C20" s="7" t="s">
        <v>20</v>
      </c>
      <c r="D20" s="16">
        <v>3805385.44</v>
      </c>
      <c r="E20" s="12">
        <v>4512224.41</v>
      </c>
    </row>
    <row r="21" spans="2:5" x14ac:dyDescent="0.25">
      <c r="B21" s="3" t="s">
        <v>12</v>
      </c>
      <c r="C21" s="7" t="s">
        <v>21</v>
      </c>
      <c r="D21" s="16">
        <v>904980.96</v>
      </c>
      <c r="E21" s="12">
        <v>1094993.06</v>
      </c>
    </row>
    <row r="22" spans="2:5" x14ac:dyDescent="0.25">
      <c r="B22" s="3" t="s">
        <v>22</v>
      </c>
      <c r="C22" s="7" t="s">
        <v>23</v>
      </c>
      <c r="D22" s="16">
        <v>8609.0499999999993</v>
      </c>
      <c r="E22" s="12">
        <v>22205.46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40394.480000000003</v>
      </c>
      <c r="E24" s="12">
        <v>41371.5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-6072002.0900000008</v>
      </c>
      <c r="E26" s="13">
        <f>E8+-1*E15</f>
        <v>-6632890.1899999995</v>
      </c>
    </row>
    <row r="27" spans="2:5" x14ac:dyDescent="0.25">
      <c r="B27" s="4" t="s">
        <v>32</v>
      </c>
      <c r="C27" s="8" t="s">
        <v>33</v>
      </c>
      <c r="D27" s="17">
        <f>D28+D29+D30</f>
        <v>170681.68</v>
      </c>
      <c r="E27" s="13">
        <f>E28+E29+E30</f>
        <v>1531.42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170681.68</v>
      </c>
      <c r="E30" s="12">
        <v>1531.42</v>
      </c>
    </row>
    <row r="31" spans="2:5" x14ac:dyDescent="0.25">
      <c r="B31" s="4" t="s">
        <v>37</v>
      </c>
      <c r="C31" s="8" t="s">
        <v>38</v>
      </c>
      <c r="D31" s="17">
        <f>D32+D33</f>
        <v>3175.45</v>
      </c>
      <c r="E31" s="13">
        <f>E32+E33</f>
        <v>162.16999999999999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3175.45</v>
      </c>
      <c r="E33" s="12">
        <v>162.16999999999999</v>
      </c>
    </row>
    <row r="34" spans="2:5" x14ac:dyDescent="0.25">
      <c r="B34" s="4" t="s">
        <v>40</v>
      </c>
      <c r="C34" s="8" t="s">
        <v>41</v>
      </c>
      <c r="D34" s="17">
        <f>D26+D27+-1*D31</f>
        <v>-5904495.8600000013</v>
      </c>
      <c r="E34" s="13">
        <f>E26+E27+-1*E31</f>
        <v>-6631520.9399999995</v>
      </c>
    </row>
    <row r="35" spans="2:5" x14ac:dyDescent="0.25">
      <c r="B35" s="4" t="s">
        <v>42</v>
      </c>
      <c r="C35" s="8" t="s">
        <v>43</v>
      </c>
      <c r="D35" s="17">
        <f>D36+D37+D38</f>
        <v>203.95</v>
      </c>
      <c r="E35" s="13">
        <f>E36+E37+E38</f>
        <v>109.1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203.95</v>
      </c>
      <c r="E37" s="12">
        <v>109.1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57.81</v>
      </c>
      <c r="E39" s="13">
        <f>E40+E41</f>
        <v>59.08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57.81</v>
      </c>
      <c r="E41" s="12">
        <v>59.08</v>
      </c>
    </row>
    <row r="42" spans="2:5" x14ac:dyDescent="0.25">
      <c r="B42" s="4" t="s">
        <v>2</v>
      </c>
      <c r="C42" s="8" t="s">
        <v>49</v>
      </c>
      <c r="D42" s="17">
        <f>D34+D35+-1*D39</f>
        <v>-5904349.7200000007</v>
      </c>
      <c r="E42" s="13">
        <f>E34+E35+-1*E39</f>
        <v>-6631470.9199999999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21491.85</v>
      </c>
      <c r="E44" s="13">
        <v>66430.75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-5925841.5700000003</v>
      </c>
      <c r="E45" s="14">
        <f>E42+-1*E43+-1*E44</f>
        <v>-6697901.6699999999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2021-06-07T14:02:58Z</dcterms:created>
  <dcterms:modified xsi:type="dcterms:W3CDTF">2021-06-08T11:52:21Z</dcterms:modified>
</cp:coreProperties>
</file>