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 Fototechnicznych\2020\"/>
    </mc:Choice>
  </mc:AlternateContent>
  <bookViews>
    <workbookView xWindow="0" yWindow="0" windowWidth="11145" windowHeight="8370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<sst xmlns="http://schemas.openxmlformats.org/spreadsheetml/2006/main" count="82" uniqueCount="62">
  <si>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</si>
  <si>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</si>
  <si>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</si>
  <si>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</si>
  <si>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</si>
  <si>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</si>
  <si>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</si>
  <si>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</si>
  <si>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</si>
  <si>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</si>
  <si>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</si>
  <si>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</si>
  <si>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</si>
  <si>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</si>
  <si>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</si>
  <si>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</si>
  <si>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</si>
  <si>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</si>
  <si>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</si>
  <si>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</si>
  <si>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</si>
  <si>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</si>
  <si>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</si>
  <si>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</si>
  <si>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</si>
  <si>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</si>
  <si>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</si>
  <si>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</si>
  <si>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</si>
  <si>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</si>
  <si>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</si>
  <si>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</si>
  <si>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</si>
  <si>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</si>
  <si>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</si>
  <si>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</si>
  <si>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</si>
  <si>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</si>
  <si>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</si>
  <si>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</si>
  <si>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</si>
  <si>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</si>
  <si>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</si>
  <si>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</si>
  <si>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</si>
  <si>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</si>
  <si>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</si>
  <si>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</si>
  <si>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</si>
  <si>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</si>
  <si>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</si>
  <si>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</si>
  <si>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</si>
  <si>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</si>
  <si>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</si>
  <si>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</si>
  <si>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</si>
  <si>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</si>
  <si>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</si>
  <si>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</si>
  <si>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</si>
  <si>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Zespół Szkół Fototechnicznych  ul.Spokoina 13  01-044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</si>
</sst>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B2" sqref="B2:E2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216759.98</v>
      </c>
      <c r="E8" s="16">
        <f>E9+E10+E11+E12+E13+E14</f>
        <v>155136.75</v>
      </c>
    </row>
    <row r="9" spans="2:5" x14ac:dyDescent="0.25">
      <c r="B9" s="8" t="s">
        <v>2</v>
      </c>
      <c r="C9" s="12" t="s">
        <v>3</v>
      </c>
      <c r="D9" s="21">
        <v>215961.60000000001</v>
      </c>
      <c r="E9" s="17">
        <v>153322.20000000001</v>
      </c>
    </row>
    <row r="10" spans="2:5" x14ac:dyDescent="0.25">
      <c r="B10" s="8" t="s">
        <v>4</v>
      </c>
      <c r="C10" s="12" t="s">
        <v>5</v>
      </c>
      <c r="D10" s="21">
        <v>66.38</v>
      </c>
      <c r="E10" s="17">
        <v>1330.55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732</v>
      </c>
      <c r="E14" s="17">
        <v>484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7148583.4000000013</v>
      </c>
      <c r="E15" s="18">
        <f>E16+E17+E18+E19+E20+E21+E22+E23+E24+E25</f>
        <v>7994652.8600000003</v>
      </c>
    </row>
    <row r="16" spans="2:5" x14ac:dyDescent="0.25">
      <c r="B16" s="8" t="s">
        <v>2</v>
      </c>
      <c r="C16" s="12" t="s">
        <v>16</v>
      </c>
      <c r="D16" s="21">
        <v>156657.19</v>
      </c>
      <c r="E16" s="17">
        <v>156657.19</v>
      </c>
    </row>
    <row r="17" spans="2:5" x14ac:dyDescent="0.25">
      <c r="B17" s="8" t="s">
        <v>4</v>
      </c>
      <c r="C17" s="12" t="s">
        <v>17</v>
      </c>
      <c r="D17" s="21">
        <v>585216.07999999996</v>
      </c>
      <c r="E17" s="17">
        <v>498465.11</v>
      </c>
    </row>
    <row r="18" spans="2:5" x14ac:dyDescent="0.25">
      <c r="B18" s="8" t="s">
        <v>6</v>
      </c>
      <c r="C18" s="12" t="s">
        <v>18</v>
      </c>
      <c r="D18" s="21">
        <v>575458.56000000006</v>
      </c>
      <c r="E18" s="17">
        <v>792573.56</v>
      </c>
    </row>
    <row r="19" spans="2:5" x14ac:dyDescent="0.25">
      <c r="B19" s="8" t="s">
        <v>8</v>
      </c>
      <c r="C19" s="12" t="s">
        <v>19</v>
      </c>
      <c r="D19" s="21">
        <v>7560</v>
      </c>
      <c r="E19" s="17">
        <v>8281.6</v>
      </c>
    </row>
    <row r="20" spans="2:5" x14ac:dyDescent="0.25">
      <c r="B20" s="8" t="s">
        <v>10</v>
      </c>
      <c r="C20" s="12" t="s">
        <v>20</v>
      </c>
      <c r="D20" s="21">
        <v>4672126.74</v>
      </c>
      <c r="E20" s="17">
        <v>5248812.2300000004</v>
      </c>
    </row>
    <row r="21" spans="2:5" x14ac:dyDescent="0.25">
      <c r="B21" s="8" t="s">
        <v>12</v>
      </c>
      <c r="C21" s="12" t="s">
        <v>21</v>
      </c>
      <c r="D21" s="21">
        <v>1094591.2</v>
      </c>
      <c r="E21" s="17">
        <v>1228079.26</v>
      </c>
    </row>
    <row r="22" spans="2:5" x14ac:dyDescent="0.25">
      <c r="B22" s="8" t="s">
        <v>22</v>
      </c>
      <c r="C22" s="12" t="s">
        <v>23</v>
      </c>
      <c r="D22" s="21">
        <v>13506.23</v>
      </c>
      <c r="E22" s="17">
        <v>23354.67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43467.4</v>
      </c>
      <c r="E24" s="17">
        <v>38429.24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-6931823.4200000009</v>
      </c>
      <c r="E26" s="18">
        <f>E8+-1*E15</f>
        <v>-7839516.1100000003</v>
      </c>
    </row>
    <row r="27" spans="2:5" x14ac:dyDescent="0.25">
      <c r="B27" s="9" t="s">
        <v>32</v>
      </c>
      <c r="C27" s="13" t="s">
        <v>33</v>
      </c>
      <c r="D27" s="22">
        <f>D28+D29+D30</f>
        <v>2199.5700000000002</v>
      </c>
      <c r="E27" s="18">
        <f>E28+E29+E30</f>
        <v>1579.01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2199.5700000000002</v>
      </c>
      <c r="E30" s="17">
        <v>1579.01</v>
      </c>
    </row>
    <row r="31" spans="2:5" x14ac:dyDescent="0.25">
      <c r="B31" s="9" t="s">
        <v>37</v>
      </c>
      <c r="C31" s="13" t="s">
        <v>38</v>
      </c>
      <c r="D31" s="22">
        <f>D32+D33</f>
        <v>960.9</v>
      </c>
      <c r="E31" s="18">
        <f>E32+E33</f>
        <v>11605.29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960.9</v>
      </c>
      <c r="E33" s="17">
        <v>11605.29</v>
      </c>
    </row>
    <row r="34" spans="2:5" x14ac:dyDescent="0.25">
      <c r="B34" s="9" t="s">
        <v>40</v>
      </c>
      <c r="C34" s="13" t="s">
        <v>41</v>
      </c>
      <c r="D34" s="22">
        <f>D26+D27+-1*D31</f>
        <v>-6930584.7500000009</v>
      </c>
      <c r="E34" s="18">
        <f>E26+E27+-1*E31</f>
        <v>-7849542.3900000006</v>
      </c>
    </row>
    <row r="35" spans="2:5" x14ac:dyDescent="0.25">
      <c r="B35" s="9" t="s">
        <v>42</v>
      </c>
      <c r="C35" s="13" t="s">
        <v>43</v>
      </c>
      <c r="D35" s="22">
        <f>D36+D37+D38</f>
        <v>1769.28</v>
      </c>
      <c r="E35" s="18">
        <f>E36+E37+E38</f>
        <v>2004.03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1769.28</v>
      </c>
      <c r="E37" s="17">
        <v>2004.03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610.21</v>
      </c>
      <c r="E39" s="18">
        <f>E40+E41</f>
        <v>2193.7199999999998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610.21</v>
      </c>
      <c r="E41" s="17">
        <v>2193.7199999999998</v>
      </c>
    </row>
    <row r="42" spans="2:5" x14ac:dyDescent="0.25">
      <c r="B42" s="9" t="s">
        <v>2</v>
      </c>
      <c r="C42" s="13" t="s">
        <v>49</v>
      </c>
      <c r="D42" s="22">
        <f>D34+D35+-1*D39</f>
        <v>-6929425.6800000006</v>
      </c>
      <c r="E42" s="18">
        <f>E34+E35+-1*E39</f>
        <v>-7849732.0800000001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105491.62</v>
      </c>
      <c r="E44" s="18">
        <v>101349.05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-7034917.3000000007</v>
      </c>
      <c r="E45" s="19">
        <f>E42+-1*E43+-1*E44</f>
        <v>-7951081.1299999999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2021-06-07T13:36:10Z</dcterms:created>
  <dcterms:modified xsi:type="dcterms:W3CDTF">2021-06-07T13:37:46Z</dcterms:modified>
</cp:coreProperties>
</file>