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SiJO\ROK 2020\"/>
    </mc:Choice>
  </mc:AlternateContent>
  <bookViews>
    <workbookView xWindow="0" yWindow="0" windowWidth="11145" windowHeight="8370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<sst xmlns="http://schemas.openxmlformats.org/spreadsheetml/2006/main" count="82" uniqueCount="62">
  <si>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</si>
  <si>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</si>
  <si>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</si>
  <si>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</si>
  <si>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</si>
  <si>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</si>
  <si>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</si>
  <si>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</si>
  <si>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</si>
  <si>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</si>
  <si>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</si>
  <si>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</si>
  <si>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</si>
  <si>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</si>
  <si>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</si>
  <si>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</si>
  <si>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</si>
  <si>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</si>
  <si>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</si>
  <si>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</si>
  <si>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</si>
  <si>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</si>
  <si>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</si>
  <si>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</si>
  <si>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</si>
  <si>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</si>
  <si>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</si>
  <si>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</si>
  <si>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</si>
  <si>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</si>
  <si>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</si>
  <si>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</si>
  <si>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</si>
  <si>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</si>
  <si>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</si>
  <si>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</si>
  <si>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</si>
  <si>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</si>
  <si>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</si>
  <si>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</si>
  <si>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</si>
  <si>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</si>
  <si>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</si>
  <si>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</si>
  <si>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</si>
  <si>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</si>
  <si>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</si>
  <si>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</si>
  <si>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</si>
  <si>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</si>
  <si>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</si>
  <si>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</si>
  <si>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</si>
  <si>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</si>
  <si>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</si>
  <si>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</si>
  <si>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</si>
  <si>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</si>
  <si>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</si>
  <si>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</si>
  <si>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</si>
  <si>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Zespół Szkół Stenotypii i Języków Obcych ul.Ogrodowa 16  00-896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</si>
</sst>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38615.42</v>
      </c>
      <c r="E8" s="16">
        <f>E9+E10+E11+E12+E13+E14</f>
        <v>10219.09</v>
      </c>
    </row>
    <row r="9" spans="2:5" x14ac:dyDescent="0.25">
      <c r="B9" s="8" t="s">
        <v>2</v>
      </c>
      <c r="C9" s="12" t="s">
        <v>3</v>
      </c>
      <c r="D9" s="21">
        <v>38570.58</v>
      </c>
      <c r="E9" s="17">
        <v>8307.2800000000007</v>
      </c>
    </row>
    <row r="10" spans="2:5" x14ac:dyDescent="0.25">
      <c r="B10" s="8" t="s">
        <v>4</v>
      </c>
      <c r="C10" s="12" t="s">
        <v>5</v>
      </c>
      <c r="D10" s="21">
        <v>-152.66</v>
      </c>
      <c r="E10" s="17">
        <v>1554.81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197.5</v>
      </c>
      <c r="E14" s="17">
        <v>357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4171635.3000000003</v>
      </c>
      <c r="E15" s="18">
        <f>E16+E17+E18+E19+E20+E21+E22+E23+E24+E25</f>
        <v>5284921.1099999994</v>
      </c>
    </row>
    <row r="16" spans="2:5" x14ac:dyDescent="0.25">
      <c r="B16" s="8" t="s">
        <v>2</v>
      </c>
      <c r="C16" s="12" t="s">
        <v>16</v>
      </c>
      <c r="D16" s="21">
        <v>113696.62</v>
      </c>
      <c r="E16" s="17">
        <v>116743.08</v>
      </c>
    </row>
    <row r="17" spans="2:5" x14ac:dyDescent="0.25">
      <c r="B17" s="8" t="s">
        <v>4</v>
      </c>
      <c r="C17" s="12" t="s">
        <v>17</v>
      </c>
      <c r="D17" s="21">
        <v>433634.26</v>
      </c>
      <c r="E17" s="17">
        <v>337127.41</v>
      </c>
    </row>
    <row r="18" spans="2:5" x14ac:dyDescent="0.25">
      <c r="B18" s="8" t="s">
        <v>6</v>
      </c>
      <c r="C18" s="12" t="s">
        <v>18</v>
      </c>
      <c r="D18" s="21">
        <v>228488.93</v>
      </c>
      <c r="E18" s="17">
        <v>106642.23</v>
      </c>
    </row>
    <row r="19" spans="2:5" x14ac:dyDescent="0.25">
      <c r="B19" s="8" t="s">
        <v>8</v>
      </c>
      <c r="C19" s="12" t="s">
        <v>19</v>
      </c>
      <c r="D19" s="21">
        <v>4238</v>
      </c>
      <c r="E19" s="17">
        <v>6720.88</v>
      </c>
    </row>
    <row r="20" spans="2:5" x14ac:dyDescent="0.25">
      <c r="B20" s="8" t="s">
        <v>10</v>
      </c>
      <c r="C20" s="12" t="s">
        <v>20</v>
      </c>
      <c r="D20" s="21">
        <v>2685433.36</v>
      </c>
      <c r="E20" s="17">
        <v>3731017.34</v>
      </c>
    </row>
    <row r="21" spans="2:5" x14ac:dyDescent="0.25">
      <c r="B21" s="8" t="s">
        <v>12</v>
      </c>
      <c r="C21" s="12" t="s">
        <v>21</v>
      </c>
      <c r="D21" s="21">
        <v>661142.68000000005</v>
      </c>
      <c r="E21" s="17">
        <v>917925.52</v>
      </c>
    </row>
    <row r="22" spans="2:5" x14ac:dyDescent="0.25">
      <c r="B22" s="8" t="s">
        <v>22</v>
      </c>
      <c r="C22" s="12" t="s">
        <v>23</v>
      </c>
      <c r="D22" s="21">
        <v>4174.49</v>
      </c>
      <c r="E22" s="17">
        <v>25520.9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40826.959999999999</v>
      </c>
      <c r="E24" s="17">
        <v>43223.75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-4133019.8800000004</v>
      </c>
      <c r="E26" s="18">
        <f>E8+-1*E15</f>
        <v>-5274702.0199999996</v>
      </c>
    </row>
    <row r="27" spans="2:5" x14ac:dyDescent="0.25">
      <c r="B27" s="9" t="s">
        <v>32</v>
      </c>
      <c r="C27" s="13" t="s">
        <v>33</v>
      </c>
      <c r="D27" s="22">
        <f>D28+D29+D30</f>
        <v>1253.92</v>
      </c>
      <c r="E27" s="18">
        <f>E28+E29+E30</f>
        <v>1037.82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1253.92</v>
      </c>
      <c r="E30" s="17">
        <v>1037.82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237.93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237.93</v>
      </c>
    </row>
    <row r="34" spans="2:5" x14ac:dyDescent="0.25">
      <c r="B34" s="9" t="s">
        <v>40</v>
      </c>
      <c r="C34" s="13" t="s">
        <v>41</v>
      </c>
      <c r="D34" s="22">
        <f>D26+D27+-1*D31</f>
        <v>-4131765.9600000004</v>
      </c>
      <c r="E34" s="18">
        <f>E26+E27+-1*E31</f>
        <v>-5273902.129999999</v>
      </c>
    </row>
    <row r="35" spans="2:5" x14ac:dyDescent="0.25">
      <c r="B35" s="9" t="s">
        <v>42</v>
      </c>
      <c r="C35" s="13" t="s">
        <v>43</v>
      </c>
      <c r="D35" s="22">
        <f>D36+D37+D38</f>
        <v>201.72</v>
      </c>
      <c r="E35" s="18">
        <f>E36+E37+E38</f>
        <v>115.17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187.88</v>
      </c>
      <c r="E37" s="17">
        <v>115.17</v>
      </c>
    </row>
    <row r="38" spans="2:5" x14ac:dyDescent="0.25">
      <c r="B38" s="8" t="s">
        <v>6</v>
      </c>
      <c r="C38" s="12" t="s">
        <v>46</v>
      </c>
      <c r="D38" s="21">
        <v>13.84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125.76</v>
      </c>
      <c r="E39" s="18">
        <f>E40+E41</f>
        <v>108.75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125.76</v>
      </c>
      <c r="E41" s="17">
        <v>108.75</v>
      </c>
    </row>
    <row r="42" spans="2:5" x14ac:dyDescent="0.25">
      <c r="B42" s="9" t="s">
        <v>2</v>
      </c>
      <c r="C42" s="13" t="s">
        <v>49</v>
      </c>
      <c r="D42" s="22">
        <f>D34+D35+-1*D39</f>
        <v>-4131690</v>
      </c>
      <c r="E42" s="18">
        <f>E34+E35+-1*E39</f>
        <v>-5273895.709999999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31119.11</v>
      </c>
      <c r="E44" s="18">
        <v>6741.76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-4162809.11</v>
      </c>
      <c r="E45" s="19">
        <f>E42+-1*E43+-1*E44</f>
        <v>-5280637.4699999988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2021-06-07T13:29:15Z</dcterms:created>
  <dcterms:modified xsi:type="dcterms:W3CDTF">2021-06-07T13:31:34Z</dcterms:modified>
</cp:coreProperties>
</file>