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480" yWindow="90" windowWidth="27960" windowHeight="12600"/>
  </bookViews>
  <sheets>
    <sheet name="ZS7" sheetId="1" r:id="rId1"/>
  </sheets>
  <calcPr calcId="125725"/>
</workbook>
</file>

<file path=xl/calcChain.xml><?xml version="1.0" encoding="utf-8"?>
<calcChain xmlns="http://schemas.openxmlformats.org/spreadsheetml/2006/main">
  <c r="C54" i="1"/>
  <c r="E8"/>
  <c r="C7"/>
  <c r="C6"/>
  <c r="C5"/>
  <c r="C4"/>
</calcChain>
</file>

<file path=xl/sharedStrings.xml><?xml version="1.0" encoding="utf-8"?>
<sst xmlns="http://schemas.openxmlformats.org/spreadsheetml/2006/main" count="58" uniqueCount="57">
  <si>
    <t>Jednostka: ZS7</t>
  </si>
  <si>
    <t>HiddenColumnMark</t>
  </si>
  <si>
    <t>Nazwa i adres jednostki sprawozdawczej</t>
  </si>
  <si>
    <t>Adresat</t>
  </si>
  <si>
    <t>Zespół Szkół Nr 7 im. Szczepana Bońkowskiego</t>
  </si>
  <si>
    <t>Urząd Dzielnicy Wola m.st. Warszawy</t>
  </si>
  <si>
    <t>ul. Chłodna 36/46</t>
  </si>
  <si>
    <t>00-872 Warszawa</t>
  </si>
  <si>
    <t>31.12.2021</t>
  </si>
  <si>
    <t xml:space="preserve"> </t>
  </si>
  <si>
    <t>Numer indentyfikacyjny REGON</t>
  </si>
  <si>
    <t>000812838</t>
  </si>
  <si>
    <t/>
  </si>
  <si>
    <t>Stan na koniec roku poprzedniego</t>
  </si>
  <si>
    <t>Stan na koniec roku bieżącego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</si>
  <si>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</si>
  <si>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</si>
  <si>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</si>
  <si>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</si>
  <si>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</si>
  <si>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</si>
  <si>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</si>
  <si>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</si>
  <si>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</si>
  <si>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</si>
  <si>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</si>
  <si>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</si>
  <si>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</si>
  <si>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</si>
  <si>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</si>
  <si>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</si>
  <si>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</si>
  <si>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</si>
  <si>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</si>
  <si>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</si>
  <si>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</si>
  <si>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</si>
  <si>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</si>
  <si>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</si>
  <si>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</si>
  <si>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</si>
  <si>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</si>
  <si>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</si>
  <si>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</si>
  <si>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</si>
  <si>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</si>
  <si>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</si>
  <si>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</si>
  <si>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</si>
  <si>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</si>
  <si>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</si>
  <si>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</si>
  <si>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</si>
  <si>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</si>
  <si>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</si>
  <si>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</si>
  <si>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2022.03.30</t>
  </si>
</sst>
</file>

<file path=xl/styles.xml><?xml version="1.0" encoding="utf-8"?>
<styleSheet xmlns="http://schemas.openxmlformats.org/spreadsheetml/2006/main">
  <fonts count="1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indexed="64"/>
        </right>
        <top/>
        <bottom style="thin">
          <color indexed="64"/>
        </bottom>
      </border>
    </dxf>
    <dxf>
      <fill>
        <patternFill>
          <bgColor theme="4" tint="0.79995117038483843"/>
        </patternFill>
      </fill>
      <border>
        <left style="thin">
          <color indexed="64"/>
        </left>
        <right/>
        <top/>
        <bottom style="thin">
          <color indexed="64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Arkusz62">
    <pageSetUpPr fitToPage="1"/>
  </sheetPr>
  <dimension ref="A1:M77"/>
  <sheetViews>
    <sheetView showGridLines="0" tabSelected="1" workbookViewId="0">
      <selection activeCell="H27" sqref="H27"/>
    </sheetView>
  </sheetViews>
  <sheetFormatPr defaultRowHeight="1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/>
    <row r="2" spans="1:13" ht="15" customHeight="1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15.75" customHeight="1">
      <c r="A4" s="10" t="s">
        <v>4</v>
      </c>
      <c r="B4" s="11"/>
      <c r="C4" s="12" t="str">
        <f>IF(G4,"Rachunek zysków i strat","Zestawienie zmian w funduszu jednostki")</f>
        <v>Rachunek zysków i strat</v>
      </c>
      <c r="D4" s="13"/>
      <c r="E4" s="14" t="s">
        <v>5</v>
      </c>
      <c r="F4" s="15"/>
      <c r="G4" s="4" t="b">
        <v>1</v>
      </c>
      <c r="H4" s="4"/>
    </row>
    <row r="5" spans="1:13" ht="15" customHeight="1">
      <c r="A5" s="10" t="s">
        <v>6</v>
      </c>
      <c r="B5" s="11"/>
      <c r="C5" s="16" t="str">
        <f>IF(G5,"sporządzony","sporządzone")</f>
        <v>sporządzony</v>
      </c>
      <c r="D5" s="13"/>
      <c r="E5" s="14"/>
      <c r="F5" s="15"/>
      <c r="G5" s="4" t="b">
        <v>1</v>
      </c>
    </row>
    <row r="6" spans="1:13" ht="15" customHeight="1">
      <c r="A6" s="10" t="s">
        <v>7</v>
      </c>
      <c r="B6" s="11"/>
      <c r="C6" s="16" t="str">
        <f>CONCATENATE("na dzień ",G6)</f>
        <v>na dzień 31.12.2021</v>
      </c>
      <c r="D6" s="13"/>
      <c r="E6" s="14"/>
      <c r="F6" s="15"/>
      <c r="G6" s="4" t="s">
        <v>8</v>
      </c>
    </row>
    <row r="7" spans="1:13" ht="15" customHeight="1">
      <c r="A7" s="17"/>
      <c r="B7" s="18"/>
      <c r="C7" s="16" t="str">
        <f>IF(G4,"Wariant porównawczy","")</f>
        <v>Wariant porównawczy</v>
      </c>
      <c r="D7" s="13"/>
      <c r="E7" s="19" t="s">
        <v>9</v>
      </c>
      <c r="F7" s="20"/>
      <c r="G7" s="21">
        <v>2021</v>
      </c>
    </row>
    <row r="8" spans="1:13" ht="15" customHeight="1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2021</v>
      </c>
    </row>
    <row r="9" spans="1:13" ht="15" customHeight="1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/>
    <row r="11" spans="1:13" ht="25.5" customHeight="1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>
      <c r="A12" s="33" t="s">
        <v>15</v>
      </c>
      <c r="B12" s="34"/>
      <c r="C12" s="34"/>
      <c r="D12" s="35"/>
      <c r="E12" s="36">
        <v>97293.87</v>
      </c>
      <c r="F12" s="36">
        <v>201203.06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>
      <c r="A13" s="33" t="s">
        <v>16</v>
      </c>
      <c r="B13" s="34"/>
      <c r="C13" s="34"/>
      <c r="D13" s="35"/>
      <c r="E13" s="36">
        <v>97896.31</v>
      </c>
      <c r="F13" s="36">
        <v>193979.29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>
      <c r="A14" s="33" t="s">
        <v>17</v>
      </c>
      <c r="B14" s="34"/>
      <c r="C14" s="34"/>
      <c r="D14" s="35"/>
      <c r="E14" s="36">
        <v>-972.44</v>
      </c>
      <c r="F14" s="36">
        <v>6605.77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>
      <c r="A15" s="33" t="s">
        <v>18</v>
      </c>
      <c r="B15" s="34"/>
      <c r="C15" s="34"/>
      <c r="D15" s="35"/>
      <c r="E15" s="36">
        <v>0</v>
      </c>
      <c r="F15" s="36">
        <v>0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>
      <c r="A18" s="33" t="s">
        <v>21</v>
      </c>
      <c r="B18" s="34"/>
      <c r="C18" s="34"/>
      <c r="D18" s="35"/>
      <c r="E18" s="36">
        <v>370</v>
      </c>
      <c r="F18" s="36">
        <v>618</v>
      </c>
      <c r="G18" s="4" t="b">
        <v>0</v>
      </c>
      <c r="H18" s="4"/>
      <c r="I18" s="4"/>
      <c r="J18" s="4"/>
      <c r="K18" s="4"/>
      <c r="L18" s="4"/>
      <c r="M18" s="4"/>
    </row>
    <row r="19" spans="1:13" ht="15" customHeight="1">
      <c r="A19" s="33" t="s">
        <v>22</v>
      </c>
      <c r="B19" s="34"/>
      <c r="C19" s="34"/>
      <c r="D19" s="35"/>
      <c r="E19" s="36">
        <v>6730184.0599999996</v>
      </c>
      <c r="F19" s="36">
        <v>7201026.1299999999</v>
      </c>
      <c r="G19" s="4" t="b">
        <v>1</v>
      </c>
      <c r="H19" s="4"/>
      <c r="I19" s="4"/>
      <c r="J19" s="4"/>
      <c r="K19" s="4"/>
      <c r="L19" s="4"/>
      <c r="M19" s="4"/>
    </row>
    <row r="20" spans="1:13" ht="15" customHeight="1">
      <c r="A20" s="33" t="s">
        <v>23</v>
      </c>
      <c r="B20" s="34"/>
      <c r="C20" s="34"/>
      <c r="D20" s="35"/>
      <c r="E20" s="36">
        <v>3917.14</v>
      </c>
      <c r="F20" s="36">
        <v>3304.9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>
      <c r="A21" s="33" t="s">
        <v>24</v>
      </c>
      <c r="B21" s="34"/>
      <c r="C21" s="34"/>
      <c r="D21" s="35"/>
      <c r="E21" s="36">
        <v>378503.94</v>
      </c>
      <c r="F21" s="36">
        <v>453916.38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>
      <c r="A22" s="33" t="s">
        <v>25</v>
      </c>
      <c r="B22" s="34"/>
      <c r="C22" s="34"/>
      <c r="D22" s="35"/>
      <c r="E22" s="36">
        <v>646762.01</v>
      </c>
      <c r="F22" s="36">
        <v>701969.69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>
      <c r="A23" s="33" t="s">
        <v>26</v>
      </c>
      <c r="B23" s="34"/>
      <c r="C23" s="34"/>
      <c r="D23" s="35"/>
      <c r="E23" s="36">
        <v>30206.54</v>
      </c>
      <c r="F23" s="36">
        <v>24061.119999999999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>
      <c r="A24" s="33" t="s">
        <v>27</v>
      </c>
      <c r="B24" s="34"/>
      <c r="C24" s="34"/>
      <c r="D24" s="35"/>
      <c r="E24" s="36">
        <v>4512224.41</v>
      </c>
      <c r="F24" s="36">
        <v>4834093.5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>
      <c r="A25" s="33" t="s">
        <v>28</v>
      </c>
      <c r="B25" s="34"/>
      <c r="C25" s="34"/>
      <c r="D25" s="35"/>
      <c r="E25" s="36">
        <v>1094993.06</v>
      </c>
      <c r="F25" s="36">
        <v>1149964.54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>
      <c r="A26" s="33" t="s">
        <v>29</v>
      </c>
      <c r="B26" s="34"/>
      <c r="C26" s="34"/>
      <c r="D26" s="35"/>
      <c r="E26" s="36">
        <v>22205.46</v>
      </c>
      <c r="F26" s="36">
        <v>7799.8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>
      <c r="A28" s="33" t="s">
        <v>31</v>
      </c>
      <c r="B28" s="34"/>
      <c r="C28" s="34"/>
      <c r="D28" s="35"/>
      <c r="E28" s="36">
        <v>41371.5</v>
      </c>
      <c r="F28" s="36">
        <v>25916.2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15" customHeight="1">
      <c r="A30" s="33" t="s">
        <v>33</v>
      </c>
      <c r="B30" s="34"/>
      <c r="C30" s="34"/>
      <c r="D30" s="35"/>
      <c r="E30" s="36">
        <v>-6632890.1900000004</v>
      </c>
      <c r="F30" s="36">
        <v>-6999823.0700000003</v>
      </c>
      <c r="G30" s="4" t="b">
        <v>1</v>
      </c>
      <c r="H30" s="4"/>
      <c r="I30" s="4"/>
      <c r="J30" s="4"/>
      <c r="K30" s="4"/>
      <c r="L30" s="4"/>
      <c r="M30" s="4"/>
    </row>
    <row r="31" spans="1:13" ht="15" customHeight="1">
      <c r="A31" s="33" t="s">
        <v>34</v>
      </c>
      <c r="B31" s="34"/>
      <c r="C31" s="34"/>
      <c r="D31" s="35"/>
      <c r="E31" s="36">
        <v>1531.42</v>
      </c>
      <c r="F31" s="36">
        <v>1698.19</v>
      </c>
      <c r="G31" s="4" t="b">
        <v>1</v>
      </c>
      <c r="H31" s="4"/>
      <c r="I31" s="4"/>
      <c r="J31" s="4"/>
      <c r="K31" s="4"/>
      <c r="L31" s="4"/>
      <c r="M31" s="4"/>
    </row>
    <row r="32" spans="1:13" ht="15" customHeight="1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>
      <c r="A34" s="33" t="s">
        <v>37</v>
      </c>
      <c r="B34" s="34"/>
      <c r="C34" s="34"/>
      <c r="D34" s="35"/>
      <c r="E34" s="36">
        <v>1531.42</v>
      </c>
      <c r="F34" s="36">
        <v>1698.19</v>
      </c>
      <c r="G34" s="4" t="b">
        <v>0</v>
      </c>
      <c r="H34" s="4"/>
      <c r="I34" s="4"/>
      <c r="J34" s="4"/>
      <c r="K34" s="4"/>
      <c r="L34" s="4"/>
      <c r="M34" s="4"/>
    </row>
    <row r="35" spans="1:13" ht="15" customHeight="1">
      <c r="A35" s="33" t="s">
        <v>38</v>
      </c>
      <c r="B35" s="34"/>
      <c r="C35" s="34"/>
      <c r="D35" s="35"/>
      <c r="E35" s="36">
        <v>162.16999999999999</v>
      </c>
      <c r="F35" s="36">
        <v>1669.32</v>
      </c>
      <c r="G35" s="4" t="b">
        <v>1</v>
      </c>
      <c r="H35" s="4"/>
      <c r="I35" s="4"/>
      <c r="J35" s="4"/>
      <c r="K35" s="4"/>
      <c r="L35" s="4"/>
      <c r="M35" s="4"/>
    </row>
    <row r="36" spans="1:13" ht="24" customHeight="1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>
      <c r="A37" s="33" t="s">
        <v>40</v>
      </c>
      <c r="B37" s="34"/>
      <c r="C37" s="34"/>
      <c r="D37" s="35"/>
      <c r="E37" s="36">
        <v>162.16999999999999</v>
      </c>
      <c r="F37" s="36">
        <v>1669.32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>
      <c r="A38" s="33" t="s">
        <v>41</v>
      </c>
      <c r="B38" s="34"/>
      <c r="C38" s="34"/>
      <c r="D38" s="35"/>
      <c r="E38" s="36">
        <v>-6631520.9400000004</v>
      </c>
      <c r="F38" s="36">
        <v>-6999794.2000000002</v>
      </c>
      <c r="G38" s="4" t="b">
        <v>1</v>
      </c>
      <c r="H38" s="4"/>
      <c r="I38" s="4"/>
      <c r="J38" s="4"/>
      <c r="K38" s="4"/>
      <c r="L38" s="4"/>
      <c r="M38" s="4"/>
    </row>
    <row r="39" spans="1:13" ht="15" customHeight="1">
      <c r="A39" s="33" t="s">
        <v>42</v>
      </c>
      <c r="B39" s="34"/>
      <c r="C39" s="34"/>
      <c r="D39" s="35"/>
      <c r="E39" s="36">
        <v>109.1</v>
      </c>
      <c r="F39" s="36">
        <v>544.01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>
      <c r="A40" s="33" t="s">
        <v>43</v>
      </c>
      <c r="B40" s="34"/>
      <c r="C40" s="34"/>
      <c r="D40" s="35"/>
      <c r="E40" s="36">
        <v>0</v>
      </c>
      <c r="F40" s="36">
        <v>0</v>
      </c>
      <c r="G40" s="4" t="b">
        <v>0</v>
      </c>
      <c r="H40" s="4"/>
      <c r="I40" s="4"/>
      <c r="J40" s="4"/>
      <c r="K40" s="4"/>
      <c r="L40" s="4"/>
      <c r="M40" s="4"/>
    </row>
    <row r="41" spans="1:13" ht="15" customHeight="1">
      <c r="A41" s="33" t="s">
        <v>44</v>
      </c>
      <c r="B41" s="34"/>
      <c r="C41" s="34"/>
      <c r="D41" s="35"/>
      <c r="E41" s="36">
        <v>109.1</v>
      </c>
      <c r="F41" s="36">
        <v>534.91999999999996</v>
      </c>
      <c r="G41" s="4" t="b">
        <v>0</v>
      </c>
      <c r="H41" s="4"/>
      <c r="I41" s="4"/>
      <c r="J41" s="4"/>
      <c r="K41" s="4"/>
      <c r="L41" s="4"/>
      <c r="M41" s="4"/>
    </row>
    <row r="42" spans="1:13" ht="15" customHeight="1">
      <c r="A42" s="33" t="s">
        <v>45</v>
      </c>
      <c r="B42" s="34"/>
      <c r="C42" s="34"/>
      <c r="D42" s="35"/>
      <c r="E42" s="36">
        <v>0</v>
      </c>
      <c r="F42" s="36">
        <v>9.09</v>
      </c>
      <c r="G42" s="4" t="b">
        <v>0</v>
      </c>
      <c r="H42" s="4"/>
      <c r="I42" s="4"/>
      <c r="J42" s="4"/>
      <c r="K42" s="4"/>
      <c r="L42" s="4"/>
      <c r="M42" s="4"/>
    </row>
    <row r="43" spans="1:13" ht="15" customHeight="1">
      <c r="A43" s="33" t="s">
        <v>46</v>
      </c>
      <c r="B43" s="34"/>
      <c r="C43" s="34"/>
      <c r="D43" s="35"/>
      <c r="E43" s="36">
        <v>59.08</v>
      </c>
      <c r="F43" s="36">
        <v>48.53</v>
      </c>
      <c r="G43" s="4" t="b">
        <v>1</v>
      </c>
      <c r="H43" s="4"/>
      <c r="I43" s="4"/>
      <c r="J43" s="4"/>
      <c r="K43" s="4"/>
      <c r="L43" s="4"/>
      <c r="M43" s="4"/>
    </row>
    <row r="44" spans="1:13" ht="15" customHeight="1">
      <c r="A44" s="33" t="s">
        <v>47</v>
      </c>
      <c r="B44" s="34"/>
      <c r="C44" s="34"/>
      <c r="D44" s="35"/>
      <c r="E44" s="36">
        <v>0</v>
      </c>
      <c r="F44" s="36">
        <v>0</v>
      </c>
      <c r="G44" s="4" t="b">
        <v>0</v>
      </c>
      <c r="H44" s="4"/>
      <c r="I44" s="4"/>
      <c r="J44" s="4"/>
      <c r="K44" s="4"/>
      <c r="L44" s="4"/>
      <c r="M44" s="4"/>
    </row>
    <row r="45" spans="1:13" ht="15" customHeight="1">
      <c r="A45" s="33" t="s">
        <v>48</v>
      </c>
      <c r="B45" s="34"/>
      <c r="C45" s="34"/>
      <c r="D45" s="35"/>
      <c r="E45" s="36">
        <v>59.08</v>
      </c>
      <c r="F45" s="36">
        <v>48.53</v>
      </c>
      <c r="G45" s="4" t="b">
        <v>0</v>
      </c>
      <c r="H45" s="4"/>
      <c r="I45" s="4"/>
      <c r="J45" s="4"/>
      <c r="K45" s="4"/>
      <c r="L45" s="4"/>
      <c r="M45" s="4"/>
    </row>
    <row r="46" spans="1:13" ht="15" customHeight="1">
      <c r="A46" s="33" t="s">
        <v>49</v>
      </c>
      <c r="B46" s="34"/>
      <c r="C46" s="34"/>
      <c r="D46" s="35"/>
      <c r="E46" s="36">
        <v>-6631470.9199999999</v>
      </c>
      <c r="F46" s="36">
        <v>-6999298.7199999997</v>
      </c>
      <c r="G46" s="4" t="b">
        <v>1</v>
      </c>
      <c r="H46" s="4"/>
      <c r="I46" s="4"/>
      <c r="J46" s="4"/>
      <c r="K46" s="4"/>
      <c r="L46" s="4"/>
      <c r="M46" s="4"/>
    </row>
    <row r="47" spans="1:13" ht="15" customHeight="1">
      <c r="A47" s="33" t="s">
        <v>50</v>
      </c>
      <c r="B47" s="34"/>
      <c r="C47" s="34"/>
      <c r="D47" s="35"/>
      <c r="E47" s="36">
        <v>0</v>
      </c>
      <c r="F47" s="36">
        <v>0</v>
      </c>
      <c r="G47" s="4" t="b">
        <v>1</v>
      </c>
      <c r="H47" s="4"/>
      <c r="I47" s="4"/>
      <c r="J47" s="4"/>
      <c r="K47" s="4"/>
      <c r="L47" s="4"/>
      <c r="M47" s="4"/>
    </row>
    <row r="48" spans="1:13" ht="15" customHeight="1">
      <c r="A48" s="33" t="s">
        <v>51</v>
      </c>
      <c r="B48" s="34"/>
      <c r="C48" s="34"/>
      <c r="D48" s="35"/>
      <c r="E48" s="36">
        <v>66430.75</v>
      </c>
      <c r="F48" s="36">
        <v>184844.92</v>
      </c>
      <c r="G48" s="4" t="b">
        <v>1</v>
      </c>
      <c r="H48" s="4"/>
      <c r="I48" s="4"/>
      <c r="J48" s="4"/>
      <c r="K48" s="4"/>
      <c r="L48" s="4"/>
      <c r="M48" s="4"/>
    </row>
    <row r="49" spans="1:13" ht="15" customHeight="1">
      <c r="A49" s="33" t="s">
        <v>52</v>
      </c>
      <c r="B49" s="34"/>
      <c r="C49" s="34"/>
      <c r="D49" s="35"/>
      <c r="E49" s="36">
        <v>-6697901.6699999999</v>
      </c>
      <c r="F49" s="36">
        <v>-7184143.6399999997</v>
      </c>
      <c r="G49" s="4" t="b">
        <v>1</v>
      </c>
      <c r="H49" s="4"/>
      <c r="I49" s="4"/>
      <c r="J49" s="4"/>
      <c r="K49" s="4"/>
      <c r="L49" s="4"/>
      <c r="M49" s="4"/>
    </row>
    <row r="50" spans="1:13" ht="15" customHeight="1">
      <c r="A50" s="37"/>
      <c r="B50" s="37"/>
      <c r="C50" s="37"/>
      <c r="D50" s="37"/>
      <c r="E50" s="38"/>
      <c r="F50" s="39"/>
      <c r="G50" s="4"/>
      <c r="H50" s="4"/>
      <c r="I50" s="4"/>
      <c r="J50" s="4"/>
      <c r="K50" s="4"/>
      <c r="L50" s="4"/>
      <c r="M50" s="4"/>
    </row>
    <row r="51" spans="1:13" ht="13.5" hidden="1" customHeight="1">
      <c r="A51" s="40" t="s">
        <v>53</v>
      </c>
      <c r="B51" s="40"/>
      <c r="C51" s="40"/>
      <c r="D51" s="40"/>
      <c r="E51" s="41"/>
      <c r="F51" s="41"/>
      <c r="G51" s="42">
        <v>2021</v>
      </c>
    </row>
    <row r="52" spans="1:13" ht="15" customHeight="1">
      <c r="A52" s="40"/>
      <c r="B52" s="40"/>
      <c r="C52" s="40"/>
      <c r="D52" s="40"/>
      <c r="E52" s="43"/>
      <c r="F52" s="44">
        <v>0</v>
      </c>
      <c r="G52" s="4" t="b">
        <v>0</v>
      </c>
    </row>
    <row r="53" spans="1:13" ht="15" customHeight="1">
      <c r="A53" s="45"/>
      <c r="B53" s="45"/>
      <c r="C53" s="45"/>
      <c r="D53" s="45"/>
      <c r="E53" s="43"/>
      <c r="F53" s="43"/>
      <c r="G53" s="4"/>
    </row>
    <row r="54" spans="1:13" ht="36" customHeight="1">
      <c r="A54" s="46" t="s">
        <v>54</v>
      </c>
      <c r="B54" s="46"/>
      <c r="C54" s="46" t="str">
        <f>G54&amp;CHAR(10)&amp;"......................................."&amp;CHAR(10)&amp;"rok, miesiąc, dzień"</f>
        <v>2022.03.30
.......................................
rok, miesiąc, dzień</v>
      </c>
      <c r="D54" s="46"/>
      <c r="E54" s="46" t="s">
        <v>55</v>
      </c>
      <c r="F54" s="47"/>
      <c r="G54" s="4" t="s">
        <v>56</v>
      </c>
    </row>
    <row r="55" spans="1:13" ht="15" customHeight="1"/>
    <row r="56" spans="1:13" ht="15" customHeight="1"/>
    <row r="57" spans="1:13" ht="15" customHeight="1"/>
    <row r="58" spans="1:13" ht="15" customHeight="1"/>
    <row r="59" spans="1:13" ht="15" customHeight="1"/>
    <row r="60" spans="1:13" ht="15" customHeight="1"/>
    <row r="61" spans="1:13" ht="15" customHeight="1"/>
    <row r="62" spans="1:13" ht="15" customHeight="1"/>
    <row r="63" spans="1:13" ht="15" customHeight="1"/>
    <row r="64" spans="1:13" ht="15" customHeight="1"/>
    <row r="65" ht="15" customHeight="1"/>
    <row r="66" ht="15" customHeight="1"/>
    <row r="67" ht="15" customHeight="1"/>
    <row r="68" ht="15" customHeight="1"/>
    <row r="69" ht="15" customHeight="1"/>
    <row r="70" ht="15" customHeight="1"/>
    <row r="71" ht="15" customHeight="1"/>
    <row r="72" ht="15" customHeight="1"/>
    <row r="73" ht="15" customHeight="1"/>
    <row r="74" ht="15" customHeight="1"/>
    <row r="75" ht="15" customHeight="1"/>
    <row r="76" ht="15" customHeight="1"/>
    <row r="77" ht="15" customHeight="1"/>
  </sheetData>
  <mergeCells count="63">
    <mergeCell ref="A51:D51"/>
    <mergeCell ref="A52:D52"/>
    <mergeCell ref="A54:B54"/>
    <mergeCell ref="C54:D54"/>
    <mergeCell ref="E54:F54"/>
    <mergeCell ref="A44:D44"/>
    <mergeCell ref="A45:D45"/>
    <mergeCell ref="A46:D46"/>
    <mergeCell ref="A47:D47"/>
    <mergeCell ref="A48:D48"/>
    <mergeCell ref="A49:D49"/>
    <mergeCell ref="A38:D38"/>
    <mergeCell ref="A39:D39"/>
    <mergeCell ref="A40:D40"/>
    <mergeCell ref="A41:D41"/>
    <mergeCell ref="A42:D42"/>
    <mergeCell ref="A43:D43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49">
    <cfRule type="expression" dxfId="5" priority="6">
      <formula>$G12</formula>
    </cfRule>
  </conditionalFormatting>
  <conditionalFormatting sqref="E12:E49">
    <cfRule type="expression" dxfId="4" priority="5">
      <formula>AND($G$3,$E12=0)</formula>
    </cfRule>
  </conditionalFormatting>
  <conditionalFormatting sqref="F12:F49">
    <cfRule type="expression" dxfId="3" priority="4">
      <formula>AND($G$3,$F12=0)</formula>
    </cfRule>
  </conditionalFormatting>
  <conditionalFormatting sqref="F52">
    <cfRule type="expression" dxfId="2" priority="3">
      <formula>OR($G52=FALSE,AND($G$3,$F52=0))</formula>
    </cfRule>
  </conditionalFormatting>
  <conditionalFormatting sqref="E7">
    <cfRule type="expression" dxfId="1" priority="2">
      <formula>$G7&lt;2018</formula>
    </cfRule>
  </conditionalFormatting>
  <conditionalFormatting sqref="F7">
    <cfRule type="expression" dxfId="0" priority="1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22.02.0001.32218,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ZS7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msowinska</dc:creator>
  <cp:lastModifiedBy>msowinska</cp:lastModifiedBy>
  <dcterms:created xsi:type="dcterms:W3CDTF">2022-05-04T13:48:49Z</dcterms:created>
  <dcterms:modified xsi:type="dcterms:W3CDTF">2022-05-04T13:48:49Z</dcterms:modified>
</cp:coreProperties>
</file>