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C568EE8-8054-417E-AE64-BDD32C8066C1}" xr6:coauthVersionLast="36" xr6:coauthVersionMax="36" xr10:uidLastSave="{00000000-0000-0000-0000-000000000000}"/>
  <bookViews>
    <workbookView xWindow="0" yWindow="0" windowWidth="28800" windowHeight="10305" xr2:uid="{C546DEC1-DF46-4039-AA1F-02213B41F127}"/>
  </bookViews>
  <sheets>
    <sheet name="ZAŁ.  NR 11 2023 - 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C38" i="1"/>
  <c r="C60" i="1" s="1"/>
  <c r="D37" i="1"/>
  <c r="D38" i="1" s="1"/>
  <c r="C36" i="1"/>
  <c r="D35" i="1"/>
  <c r="E35" i="1" s="1"/>
  <c r="C35" i="1"/>
  <c r="C32" i="1"/>
  <c r="D30" i="1"/>
  <c r="D24" i="1"/>
  <c r="C23" i="1"/>
  <c r="D21" i="1"/>
  <c r="D32" i="1" s="1"/>
  <c r="C20" i="1"/>
  <c r="D17" i="1"/>
  <c r="C17" i="1"/>
  <c r="E17" i="1" s="1"/>
  <c r="D60" i="1" l="1"/>
  <c r="E60" i="1" s="1"/>
  <c r="E32" i="1"/>
  <c r="E52" i="1"/>
  <c r="E38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<sst xmlns="http://schemas.openxmlformats.org/spreadsheetml/2006/main" count="92" uniqueCount="58">
  <si>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</si>
  <si>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</si>
  <si>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z Oddziałami Integracyjnymi Nr 127                                       im. Wandy Chotomskiej                                                                                         ul. Nowolipki 21C, 01-006 Warszawa             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</si>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</sst>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4673E878-2CA9-4F64-8CB5-FF46539E3CBA}"/>
    <cellStyle name="Normalny_dzielnice termin spr." xfId="3" xr:uid="{8D53B985-CB3C-4978-87AC-4A99BEB53CA2}"/>
    <cellStyle name="Normalny_FUNDUSZ ZASADNICZY-ZAŁĄCZNIK DO BILANSU11" xfId="4" xr:uid="{B81C28F8-EF12-4331-A851-5609EEEE732E}"/>
    <cellStyle name="Normalny_wynik finansowy zał.do bilansu" xfId="1" xr:uid="{650DB168-1C09-4AE7-81D0-16E76C7A45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E02B-EC3A-4134-BF47-37DEA54466C2}">
  <sheetPr codeName="Arkusz11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50.2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20357.439999999999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20357.439999999999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20357.439999999999</v>
      </c>
      <c r="D17" s="56">
        <f t="shared" ref="D17" si="0">SUM(D13:D16)</f>
        <v>20357.439999999999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248605.69+21563.2+15171.2</f>
        <v>285340.09000000003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C20</f>
        <v>285340.09000000003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7000+45205.8+3700</f>
        <v>55905.8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7000+44508.63+2250.83</f>
        <v>53759.46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55799.99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f>C29</f>
        <v>55799.99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397045.88</v>
      </c>
      <c r="D32" s="56">
        <f>SUM(D18:D31)</f>
        <v>394899.54000000004</v>
      </c>
      <c r="E32" s="56">
        <f>C32-D32</f>
        <v>2146.3399999999674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48407.59+62950.55+323602.13</f>
        <v>434960.27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f>C36</f>
        <v>434960.27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434960.27</v>
      </c>
      <c r="D38" s="81">
        <f>SUM(D36:D37)</f>
        <v>434960.27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852363.59</v>
      </c>
      <c r="D60" s="56">
        <f>SUM(D59,D52,D49,D46,D44,D41,D38,D35,D32,D17)</f>
        <v>850217.25</v>
      </c>
      <c r="E60" s="56">
        <f>C60-D60</f>
        <v>2146.3399999999674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8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2024-04-17T10:55:50Z</dcterms:created>
  <dcterms:modified xsi:type="dcterms:W3CDTF">2024-04-17T10:55:50Z</dcterms:modified>
</cp:coreProperties>
</file>