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5BB512E-51CB-4610-8F4C-96F381B98977}" xr6:coauthVersionLast="36" xr6:coauthVersionMax="36" xr10:uidLastSave="{00000000-0000-0000-0000-000000000000}"/>
  <bookViews>
    <workbookView xWindow="0" yWindow="0" windowWidth="28800" windowHeight="10305" xr2:uid="{42F3CE57-02CB-4731-AFC5-08637381A2D7}"/>
  </bookViews>
  <sheets>
    <sheet name="ZAŁ. NR 11 2023 - P269" sheetId="1" r:id="rId1"/>
  </sheets>
  <definedNames>
    <definedName name="_xlnm.Print_Area" localSheetId="0">'ZAŁ. NR 11 2023 - P269'!$A$1:$E$64</definedName>
    <definedName name="Z_6D6FD1CF_C9B3_47F9_ACC1_5AF66F79822E_.wvu.Cols" localSheetId="0" hidden="1">'ZAŁ. NR 11 2023 - P269'!$H:$K</definedName>
    <definedName name="Z_E6449D4D_6A6A_4727_8B0E_F1201DF07245_.wvu.PrintArea" localSheetId="0" hidden="1">'ZAŁ. NR 11 2023 - P269'!$A$1:$E$64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5" i="1"/>
  <c r="D35" i="1"/>
  <c r="C35" i="1"/>
  <c r="D21" i="1"/>
  <c r="D32" i="1" s="1"/>
  <c r="C20" i="1"/>
  <c r="C32" i="1" s="1"/>
  <c r="E32" i="1" s="1"/>
  <c r="E17" i="1"/>
  <c r="D17" i="1"/>
  <c r="C17" i="1"/>
  <c r="C60" i="1" l="1"/>
  <c r="D60" i="1"/>
  <c r="E59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<sst xmlns="http://schemas.openxmlformats.org/spreadsheetml/2006/main" count="92" uniqueCount="58">
  <si>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</si>
  <si>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</si>
  <si>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269                                                                                            ul. Smocza 22, 01-034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</si>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</sst>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CCEAD8C-403E-4F45-B1BC-CFC325C29EA4}"/>
    <cellStyle name="Normalny_dzielnice termin spr." xfId="2" xr:uid="{CCC010E9-6EB0-4A6E-BBB0-628C858649A8}"/>
    <cellStyle name="Normalny_FUNDUSZ ZASADNICZY-ZAŁĄCZNIK DO BILANSU11" xfId="4" xr:uid="{8F996690-28B4-40CB-9078-85CA4F2B968A}"/>
    <cellStyle name="Normalny_wynik finansowy zał.do bilansu" xfId="1" xr:uid="{2F5422F6-6633-456A-8C81-E42E236060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9DED8-29AF-4C85-AD34-68DB92B1ED34}">
  <sheetPr codeName="Arkusz8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0.710937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2.2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10051.91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10051.91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10051.91</v>
      </c>
      <c r="D17" s="56">
        <f t="shared" ref="D17" si="0">SUM(D13:D16)</f>
        <v>10051.91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1371467.12+531217.8</f>
        <v>1902684.9200000002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1017507.5+236643.56</f>
        <v>1254151.06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72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63305.09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63305.09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39259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39259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3"/>
      <c r="D31" s="73">
        <v>0</v>
      </c>
      <c r="E31" s="74"/>
      <c r="F31" s="75"/>
    </row>
    <row r="32" spans="1:6" s="58" customFormat="1" ht="15.75" customHeight="1" thickBot="1" x14ac:dyDescent="0.25">
      <c r="A32" s="23" t="s">
        <v>19</v>
      </c>
      <c r="B32" s="76"/>
      <c r="C32" s="56">
        <f>SUM(C18:C31)</f>
        <v>2005249.0100000002</v>
      </c>
      <c r="D32" s="56">
        <f t="shared" ref="D32" si="1">SUM(D18:D31)</f>
        <v>1356715.1500000001</v>
      </c>
      <c r="E32" s="56">
        <f>C32-D32</f>
        <v>648533.8600000001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7"/>
    </row>
    <row r="34" spans="1:6" s="27" customFormat="1" ht="15.75" customHeight="1" thickBot="1" x14ac:dyDescent="0.25">
      <c r="A34" s="78" t="s">
        <v>33</v>
      </c>
      <c r="B34" s="79" t="s">
        <v>34</v>
      </c>
      <c r="C34" s="72"/>
      <c r="D34" s="72">
        <v>0</v>
      </c>
      <c r="E34" s="80"/>
      <c r="F34" s="77"/>
    </row>
    <row r="35" spans="1:6" s="58" customFormat="1" ht="15.75" customHeight="1" thickBot="1" x14ac:dyDescent="0.25">
      <c r="A35" s="23" t="s">
        <v>19</v>
      </c>
      <c r="B35" s="76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493179.13</v>
      </c>
      <c r="D36" s="39"/>
      <c r="E36" s="40"/>
      <c r="F36" s="77"/>
    </row>
    <row r="37" spans="1:6" s="27" customFormat="1" ht="15.75" customHeight="1" thickBot="1" x14ac:dyDescent="0.25">
      <c r="A37" s="78" t="s">
        <v>16</v>
      </c>
      <c r="B37" s="79" t="s">
        <v>24</v>
      </c>
      <c r="C37" s="72"/>
      <c r="D37" s="72">
        <v>493179.13</v>
      </c>
      <c r="E37" s="80"/>
      <c r="F37" s="77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493179.13</v>
      </c>
      <c r="D38" s="81">
        <f>SUM(D36:D37)</f>
        <v>493179.13</v>
      </c>
      <c r="E38" s="56">
        <f>C38-D38</f>
        <v>0</v>
      </c>
      <c r="F38" s="77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8" t="s">
        <v>39</v>
      </c>
      <c r="B40" s="82" t="s">
        <v>40</v>
      </c>
      <c r="C40" s="72"/>
      <c r="D40" s="72">
        <v>0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2508480.0500000003</v>
      </c>
      <c r="D60" s="56">
        <f>SUM(D59,D52,D49,D46,D44,D41,D38,D35,D32,D17)</f>
        <v>1859946.1900000002</v>
      </c>
      <c r="E60" s="56">
        <f>C60-D60</f>
        <v>648533.8600000001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P269</vt:lpstr>
      <vt:lpstr>'ZAŁ. NR 11 2023 - 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2024-04-17T11:00:15Z</dcterms:created>
  <dcterms:modified xsi:type="dcterms:W3CDTF">2024-04-17T11:00:16Z</dcterms:modified>
</cp:coreProperties>
</file>