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FCFFC3F-B9D6-452E-B473-931419E83221}" xr6:coauthVersionLast="36" xr6:coauthVersionMax="36" xr10:uidLastSave="{00000000-0000-0000-0000-000000000000}"/>
  <bookViews>
    <workbookView xWindow="0" yWindow="0" windowWidth="28800" windowHeight="10305" xr2:uid="{ED71188A-99E7-4302-8135-C03F2C95542F}"/>
  </bookViews>
  <sheets>
    <sheet name="ZAŁ. NR 11 2023 - SP139" sheetId="1" r:id="rId1"/>
  </sheets>
  <definedNames>
    <definedName name="_xlnm.Print_Area" localSheetId="0">'ZAŁ. NR 11 2023 - SP139'!$A$1:$E$64</definedName>
    <definedName name="Z_416F9971_2AB8_49F8_BC03_BEEDFA834F47_.wvu.PrintArea" localSheetId="0" hidden="1">'ZAŁ. NR 11 2023 - SP139'!$A$1:$E$64</definedName>
    <definedName name="Z_D29D2365_0DF6_4E6B_8840_54660D0097BA_.wvu.PrintArea" localSheetId="0" hidden="1">'ZAŁ. NR 11 2023 - SP139'!$A$1:$E$64</definedName>
    <definedName name="Z_F1EDC084_C727_4125_9C36_05EC9207EC0C_.wvu.Cols" localSheetId="0" hidden="1">'ZAŁ. NR 11 2023 - SP139'!$H:$K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C59" i="1"/>
  <c r="E59" i="1" s="1"/>
  <c r="D52" i="1"/>
  <c r="D60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D35" i="1"/>
  <c r="C35" i="1"/>
  <c r="C60" i="1" s="1"/>
  <c r="E60" i="1" s="1"/>
  <c r="E32" i="1"/>
  <c r="D32" i="1"/>
  <c r="C32" i="1"/>
  <c r="D17" i="1"/>
  <c r="C17" i="1"/>
  <c r="E17" i="1" s="1"/>
  <c r="E35" i="1" l="1"/>
  <c r="E52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<sst xmlns="http://schemas.openxmlformats.org/spreadsheetml/2006/main" count="92" uniqueCount="58">
  <si>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</si>
  <si>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</si>
  <si>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Szkoła Podstawowa Nr 139 im. Ludwiki Wawrzynskiej                           ul. Syreny 5/7, 01-132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</si>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</sst>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2" applyFont="1" applyAlignment="1">
      <alignment horizontal="left" vertical="top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2" applyFont="1" applyAlignment="1">
      <alignment horizontal="left" vertical="top" wrapText="1"/>
    </xf>
    <xf numFmtId="0" fontId="3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3" fillId="0" borderId="0" xfId="2" applyFont="1" applyAlignment="1">
      <alignment horizontal="left" vertical="center" wrapText="1"/>
    </xf>
    <xf numFmtId="0" fontId="3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2" xr:uid="{5BFB807E-D9EB-4A37-8FC7-9C640BC2CF2E}"/>
    <cellStyle name="Normalny_dzielnice termin spr." xfId="3" xr:uid="{B8BE2C51-C808-4832-B54A-A6CBA45C8CC8}"/>
    <cellStyle name="Normalny_FUNDUSZ ZASADNICZY-ZAŁĄCZNIK DO BILANSU11" xfId="4" xr:uid="{713715F5-2220-4B19-874A-CD26B4D208BC}"/>
    <cellStyle name="Normalny_wynik finansowy zał.do bilansu" xfId="1" xr:uid="{A60551F4-D5FC-4F60-A525-4581EC350D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44511-CCD5-4BBB-B98C-C288788BA25E}">
  <sheetPr codeName="Arkusz8">
    <pageSetUpPr autoPageBreaks="0"/>
  </sheetPr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1.28515625" style="19" customWidth="1"/>
    <col min="8" max="10" width="9.140625" style="19" customWidth="1"/>
    <col min="11" max="11" width="11.42578125" style="19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29.2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39575.26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39575.26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39575.26</v>
      </c>
      <c r="D17" s="56">
        <f t="shared" ref="D17" si="0">SUM(D13:D16)</f>
        <v>39575.26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5530596.9800000004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3398257.29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69294.58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69294.58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93464.02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93464.02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5693355.5800000001</v>
      </c>
      <c r="D32" s="56">
        <f t="shared" ref="D32" si="1">SUM(D18:D31)</f>
        <v>3561015.89</v>
      </c>
      <c r="E32" s="56">
        <f>C32-D32</f>
        <v>2132339.69</v>
      </c>
      <c r="F32" s="57"/>
    </row>
    <row r="33" spans="1:11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11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11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11" s="27" customFormat="1" ht="15.75" customHeight="1" thickBot="1" x14ac:dyDescent="0.25">
      <c r="A36" s="37" t="s">
        <v>35</v>
      </c>
      <c r="B36" s="38" t="s">
        <v>36</v>
      </c>
      <c r="C36" s="39">
        <v>1280460.52</v>
      </c>
      <c r="D36" s="39"/>
      <c r="E36" s="40"/>
      <c r="F36" s="76"/>
    </row>
    <row r="37" spans="1:11" s="27" customFormat="1" ht="15.75" customHeight="1" thickBot="1" x14ac:dyDescent="0.25">
      <c r="A37" s="77" t="s">
        <v>16</v>
      </c>
      <c r="B37" s="78" t="s">
        <v>24</v>
      </c>
      <c r="C37" s="79"/>
      <c r="D37" s="79">
        <v>1280460.52</v>
      </c>
      <c r="E37" s="80"/>
      <c r="F37" s="76"/>
    </row>
    <row r="38" spans="1:11" s="58" customFormat="1" ht="15.75" customHeight="1" thickBot="1" x14ac:dyDescent="0.25">
      <c r="A38" s="54" t="s">
        <v>19</v>
      </c>
      <c r="B38" s="55"/>
      <c r="C38" s="81">
        <f>SUM(C36:C37)</f>
        <v>1280460.52</v>
      </c>
      <c r="D38" s="81">
        <f>SUM(D36:D37)</f>
        <v>1280460.52</v>
      </c>
      <c r="E38" s="56">
        <f>C38-D38</f>
        <v>0</v>
      </c>
      <c r="F38" s="76"/>
      <c r="K38" s="82"/>
    </row>
    <row r="39" spans="1:11" s="27" customFormat="1" ht="15.75" customHeight="1" x14ac:dyDescent="0.2">
      <c r="A39" s="37" t="s">
        <v>37</v>
      </c>
      <c r="B39" s="38" t="s">
        <v>38</v>
      </c>
      <c r="C39" s="39">
        <v>245030.13</v>
      </c>
      <c r="D39" s="39"/>
      <c r="E39" s="40"/>
      <c r="F39" s="41"/>
    </row>
    <row r="40" spans="1:11" s="27" customFormat="1" ht="15.75" customHeight="1" thickBot="1" x14ac:dyDescent="0.25">
      <c r="A40" s="77" t="s">
        <v>39</v>
      </c>
      <c r="B40" s="83" t="s">
        <v>40</v>
      </c>
      <c r="C40" s="79"/>
      <c r="D40" s="79">
        <v>245030.13</v>
      </c>
      <c r="E40" s="80"/>
      <c r="F40" s="70"/>
    </row>
    <row r="41" spans="1:11" s="58" customFormat="1" ht="15.75" customHeight="1" thickBot="1" x14ac:dyDescent="0.25">
      <c r="A41" s="54" t="s">
        <v>19</v>
      </c>
      <c r="B41" s="55"/>
      <c r="C41" s="81">
        <f>SUM(C39:C40)</f>
        <v>245030.13</v>
      </c>
      <c r="D41" s="81">
        <f>SUM(D39:D40)</f>
        <v>245030.13</v>
      </c>
      <c r="E41" s="56">
        <f>C41-D41</f>
        <v>0</v>
      </c>
      <c r="F41" s="84"/>
    </row>
    <row r="42" spans="1:11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11" s="27" customFormat="1" ht="15.75" customHeight="1" thickBot="1" x14ac:dyDescent="0.25">
      <c r="A43" s="85"/>
      <c r="B43" s="71" t="s">
        <v>18</v>
      </c>
      <c r="C43" s="86"/>
      <c r="D43" s="86">
        <v>0</v>
      </c>
      <c r="E43" s="87"/>
      <c r="F43" s="46"/>
    </row>
    <row r="44" spans="1:11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11" s="27" customFormat="1" ht="15.75" customHeight="1" thickBot="1" x14ac:dyDescent="0.25">
      <c r="A45" s="37" t="s">
        <v>43</v>
      </c>
      <c r="B45" s="88" t="s">
        <v>44</v>
      </c>
      <c r="C45" s="39">
        <v>0</v>
      </c>
      <c r="D45" s="39">
        <v>0</v>
      </c>
      <c r="E45" s="40"/>
      <c r="F45" s="46"/>
    </row>
    <row r="46" spans="1:11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9"/>
      <c r="F46" s="57"/>
    </row>
    <row r="47" spans="1:11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11" s="27" customFormat="1" ht="15.75" customHeight="1" thickBot="1" x14ac:dyDescent="0.25">
      <c r="A48" s="90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1">
        <f>SUM(C47:C48)</f>
        <v>0</v>
      </c>
      <c r="D49" s="91">
        <f>SUM(D47:D48)</f>
        <v>0</v>
      </c>
      <c r="E49" s="56">
        <f>C49-D49</f>
        <v>0</v>
      </c>
      <c r="F49" s="92"/>
    </row>
    <row r="50" spans="1:6" s="58" customFormat="1" ht="15.75" customHeight="1" x14ac:dyDescent="0.2">
      <c r="A50" s="93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90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4">
        <f>SUM(C50:C51)</f>
        <v>0</v>
      </c>
      <c r="D52" s="94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5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6" t="s">
        <v>53</v>
      </c>
      <c r="B60" s="97"/>
      <c r="C60" s="56">
        <f>SUM(C59,C52,C49,C46,C44,C41,C38,C35,C32,C17)</f>
        <v>7258421.4900000002</v>
      </c>
      <c r="D60" s="56">
        <f>SUM(D59,D52,D49,D46,D44,D41,D38,D35,D32,D17)</f>
        <v>5126081.8</v>
      </c>
      <c r="E60" s="56">
        <f>C60-D60</f>
        <v>2132339.6900000004</v>
      </c>
      <c r="F60" s="98"/>
    </row>
    <row r="61" spans="1:6" s="27" customFormat="1" ht="15.75" customHeight="1" x14ac:dyDescent="0.2">
      <c r="A61" s="99"/>
      <c r="B61" s="99"/>
      <c r="C61" s="58"/>
      <c r="D61" s="58"/>
      <c r="E61" s="58"/>
    </row>
    <row r="62" spans="1:6" s="27" customFormat="1" ht="15.75" customHeight="1" x14ac:dyDescent="0.2">
      <c r="A62" s="99"/>
      <c r="B62" s="99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100"/>
      <c r="D63" s="100"/>
      <c r="E63" s="101" t="s">
        <v>55</v>
      </c>
      <c r="F63" s="102"/>
    </row>
    <row r="64" spans="1:6" s="27" customFormat="1" ht="15.75" customHeight="1" x14ac:dyDescent="0.2">
      <c r="A64" s="19" t="s">
        <v>56</v>
      </c>
      <c r="B64" s="19"/>
      <c r="C64" s="19"/>
      <c r="D64" s="19"/>
      <c r="E64" s="102" t="s">
        <v>57</v>
      </c>
      <c r="F64" s="102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SP139</vt:lpstr>
      <vt:lpstr>'ZAŁ. NR 11 2023 - 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2024-04-17T11:05:59Z</dcterms:created>
  <dcterms:modified xsi:type="dcterms:W3CDTF">2024-04-17T11:05:59Z</dcterms:modified>
</cp:coreProperties>
</file>