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530B7E3A-175A-4226-B532-FB3078F100F9}" xr6:coauthVersionLast="36" xr6:coauthVersionMax="36" xr10:uidLastSave="{00000000-0000-0000-0000-000000000000}"/>
  <bookViews>
    <workbookView xWindow="0" yWindow="0" windowWidth="28800" windowHeight="10305" xr2:uid="{AA33BCFE-8798-4CA8-A72F-E0CB057AB539}"/>
  </bookViews>
  <sheets>
    <sheet name="ZAŁ. NR 11 2023 - SP222" sheetId="1" r:id="rId1"/>
  </sheets>
  <definedNames>
    <definedName name="_xlnm.Print_Area" localSheetId="0">'ZAŁ. NR 11 2023 - SP222'!$A$1:$E$64</definedName>
    <definedName name="Z_416F9971_2AB8_49F8_BC03_BEEDFA834F47_.wvu.PrintArea" localSheetId="0" hidden="1">'ZAŁ. NR 11 2023 - SP222'!$A$1:$E$64</definedName>
    <definedName name="Z_D29D2365_0DF6_4E6B_8840_54660D0097BA_.wvu.PrintArea" localSheetId="0" hidden="1">'ZAŁ. NR 11 2023 - SP222'!$A$1:$E$64</definedName>
    <definedName name="Z_F1EDC084_C727_4125_9C36_05EC9207EC0C_.wvu.Cols" localSheetId="0" hidden="1">'ZAŁ. NR 11 2023 - SP222'!$H:$K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C59" i="1"/>
  <c r="E59" i="1" s="1"/>
  <c r="D52" i="1"/>
  <c r="E52" i="1" s="1"/>
  <c r="C52" i="1"/>
  <c r="D49" i="1"/>
  <c r="C49" i="1"/>
  <c r="D46" i="1"/>
  <c r="C46" i="1"/>
  <c r="D44" i="1"/>
  <c r="E44" i="1" s="1"/>
  <c r="C44" i="1"/>
  <c r="D41" i="1"/>
  <c r="E41" i="1" s="1"/>
  <c r="C41" i="1"/>
  <c r="D38" i="1"/>
  <c r="C38" i="1"/>
  <c r="E38" i="1" s="1"/>
  <c r="D35" i="1"/>
  <c r="C35" i="1"/>
  <c r="C60" i="1" s="1"/>
  <c r="D24" i="1"/>
  <c r="C23" i="1"/>
  <c r="C32" i="1" s="1"/>
  <c r="E32" i="1" s="1"/>
  <c r="D21" i="1"/>
  <c r="D32" i="1" s="1"/>
  <c r="C20" i="1"/>
  <c r="D17" i="1"/>
  <c r="E17" i="1" s="1"/>
  <c r="C17" i="1"/>
  <c r="D60" i="1" l="1"/>
  <c r="E60" i="1" s="1"/>
  <c r="E49" i="1"/>
  <c r="E35" i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<sst xmlns="http://schemas.openxmlformats.org/spreadsheetml/2006/main" count="92" uniqueCount="58">
  <si>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</si>
  <si>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</si>
  <si>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Szkoła Podstawowa nr 222 im. Jana Brzechwy,                                       ul Esperanto 7A, 01-049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</si>
  <si>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</si>
  <si>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</si>
  <si>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</si>
  <si>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</si>
  <si>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</si>
  <si>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</si>
  <si>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</si>
  <si>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</si>
  <si>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</si>
  <si>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</si>
  <si>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</si>
  <si>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</si>
  <si>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</si>
  <si>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</si>
  <si>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</si>
  <si>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</si>
  <si>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</si>
  <si>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</si>
  <si>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</si>
  <si>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</si>
  <si>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</si>
  <si>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</si>
  <si>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</si>
  <si>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</si>
  <si>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</si>
  <si>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</si>
  <si>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</si>
  <si>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</si>
  <si>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</si>
  <si>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</si>
  <si>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</si>
  <si>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</si>
  <si>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</si>
  <si>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</si>
  <si>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</si>
  <si>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</si>
  <si>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</si>
  <si>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</si>
  <si>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</si>
  <si>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</si>
  <si>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</si>
  <si>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</si>
  <si>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</si>
  <si>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</si>
  <si>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</si>
  <si>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</si>
  <si>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</si>
  <si>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</si>
  <si>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</si>
  <si>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</si>
  <si>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</si>
  <si>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</si>
  <si>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 xml:space="preserve">22.03.2024 r. 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</si>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</sst>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0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9282C244-E980-4385-B9EF-F973FE82C6B2}"/>
    <cellStyle name="Normalny_dzielnice termin spr." xfId="2" xr:uid="{1C4F67D4-F63D-4357-99D8-FB1FD756A4E1}"/>
    <cellStyle name="Normalny_FUNDUSZ ZASADNICZY-ZAŁĄCZNIK DO BILANSU11" xfId="4" xr:uid="{BCC53B6D-7DBE-4F70-9920-1C4A29784B0B}"/>
    <cellStyle name="Normalny_wynik finansowy zał.do bilansu" xfId="1" xr:uid="{BFC40058-4BEE-4C2C-897D-95DED0B0B7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A96D3-1742-4209-92E0-8F40A667AA9D}">
  <sheetPr codeName="Arkusz12">
    <pageSetUpPr autoPageBreaks="0"/>
  </sheetPr>
  <dimension ref="A1:K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0.7109375" style="18" customWidth="1"/>
    <col min="8" max="10" width="9.140625" style="18" customWidth="1"/>
    <col min="11" max="11" width="8.140625" style="18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4.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45487.99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0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45487.99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45487.99</v>
      </c>
      <c r="D17" s="55">
        <f t="shared" ref="D17" si="0">SUM(D13:D16)</f>
        <v>45487.99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f>1890716.56+2152706.71</f>
        <v>4043423.27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f>1890716.56+1123881.91</f>
        <v>3014598.4699999997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>
        <v>0</v>
      </c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f>9117.34+25315.54+11504.9</f>
        <v>45937.780000000006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f>8019.17+25315.54+9117.34</f>
        <v>42452.05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99229.21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99229.21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>
        <v>0</v>
      </c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4188590.26</v>
      </c>
      <c r="D32" s="55">
        <f t="shared" ref="D32" si="1">SUM(D18:D31)</f>
        <v>3156279.7299999995</v>
      </c>
      <c r="E32" s="55">
        <f>C32-D32</f>
        <v>1032310.5300000003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>
        <v>0</v>
      </c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1377818.48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1377818.48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1377818.48</v>
      </c>
      <c r="D38" s="80">
        <f>SUM(D36:D37)</f>
        <v>1377818.48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305568.76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305568.76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305568.76</v>
      </c>
      <c r="D41" s="80">
        <f>SUM(D39:D40)</f>
        <v>305568.76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89">
        <f>SUM(C47:C48)</f>
        <v>0</v>
      </c>
      <c r="D49" s="89">
        <f>SUM(D47:D48)</f>
        <v>0</v>
      </c>
      <c r="E49" s="55">
        <f>C49-D49</f>
        <v>0</v>
      </c>
      <c r="F49" s="90"/>
    </row>
    <row r="50" spans="1:6" s="57" customFormat="1" ht="15.75" customHeight="1" x14ac:dyDescent="0.2">
      <c r="A50" s="91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92">
        <f>SUM(C50:C51)</f>
        <v>0</v>
      </c>
      <c r="D52" s="92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3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4" t="s">
        <v>53</v>
      </c>
      <c r="B60" s="95"/>
      <c r="C60" s="55">
        <f>SUM(C59,C52,C49,C46,C44,C41,C38,C35,C32,C17)</f>
        <v>5917465.4900000002</v>
      </c>
      <c r="D60" s="55">
        <f>SUM(D59,D52,D49,D46,D44,D41,D38,D35,D32,D17)</f>
        <v>4885154.96</v>
      </c>
      <c r="E60" s="55">
        <f>C60-D60</f>
        <v>1032310.5300000003</v>
      </c>
      <c r="F60" s="96"/>
    </row>
    <row r="61" spans="1:6" s="26" customFormat="1" ht="15.75" customHeight="1" x14ac:dyDescent="0.2">
      <c r="A61" s="97"/>
      <c r="B61" s="97"/>
      <c r="C61" s="57"/>
      <c r="D61" s="57"/>
      <c r="E61" s="57"/>
    </row>
    <row r="62" spans="1:6" s="26" customFormat="1" ht="15.75" customHeight="1" x14ac:dyDescent="0.2">
      <c r="A62" s="97"/>
      <c r="B62" s="97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8"/>
      <c r="D63" s="98"/>
      <c r="E63" s="99" t="s">
        <v>55</v>
      </c>
      <c r="F63" s="99"/>
    </row>
    <row r="64" spans="1:6" s="26" customFormat="1" ht="15.75" customHeight="1" x14ac:dyDescent="0.2">
      <c r="A64" s="18" t="s">
        <v>56</v>
      </c>
      <c r="B64" s="18"/>
      <c r="C64" s="18"/>
      <c r="D64" s="18"/>
      <c r="E64" s="99" t="s">
        <v>57</v>
      </c>
      <c r="F64" s="99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11 2023 - SP222</vt:lpstr>
      <vt:lpstr>'ZAŁ. NR 11 2023 - SP222'!Obszar_wydruku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2024-04-17T11:06:02Z</dcterms:created>
  <dcterms:modified xsi:type="dcterms:W3CDTF">2024-04-17T11:06:03Z</dcterms:modified>
</cp:coreProperties>
</file>